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Ломтев Д.В\Письма руководителям сторонних\"/>
    </mc:Choice>
  </mc:AlternateContent>
  <bookViews>
    <workbookView showSheetTabs="0" xWindow="0" yWindow="0" windowWidth="28800" windowHeight="12435"/>
  </bookViews>
  <sheets>
    <sheet name="производственный отдел" sheetId="9" r:id="rId1"/>
  </sheets>
  <definedNames>
    <definedName name="_xlnm._FilterDatabase" localSheetId="0" hidden="1">'производственный отдел'!$A$4:$M$50</definedName>
    <definedName name="_xlnm.Print_Titles" localSheetId="0">'производственный отдел'!$4:$5</definedName>
    <definedName name="_xlnm.Print_Area" localSheetId="0">'производственный отдел'!$A$1:$M$53</definedName>
  </definedNames>
  <calcPr calcId="152511"/>
</workbook>
</file>

<file path=xl/calcChain.xml><?xml version="1.0" encoding="utf-8"?>
<calcChain xmlns="http://schemas.openxmlformats.org/spreadsheetml/2006/main">
  <c r="I34" i="9" l="1"/>
  <c r="H34" i="9" l="1"/>
  <c r="D51" i="9" l="1"/>
  <c r="F51" i="9" l="1"/>
</calcChain>
</file>

<file path=xl/sharedStrings.xml><?xml version="1.0" encoding="utf-8"?>
<sst xmlns="http://schemas.openxmlformats.org/spreadsheetml/2006/main" count="136" uniqueCount="114">
  <si>
    <t>№ п/п</t>
  </si>
  <si>
    <t>Дата проведения аукциона</t>
  </si>
  <si>
    <t>Дата окончания работ по контракту</t>
  </si>
  <si>
    <t>Показатель выполнения %</t>
  </si>
  <si>
    <t>Наименование объекта, место расположение объекта</t>
  </si>
  <si>
    <t>Наименование муниципального контракта</t>
  </si>
  <si>
    <t>Наименование подрядчика</t>
  </si>
  <si>
    <t>Итого:</t>
  </si>
  <si>
    <t>Дата публикации аукционной документации</t>
  </si>
  <si>
    <t xml:space="preserve">Предыдущий % </t>
  </si>
  <si>
    <t xml:space="preserve">Актуальный % </t>
  </si>
  <si>
    <t>Начальная максимальная цена, руб.</t>
  </si>
  <si>
    <t xml:space="preserve">Примечание                                                                    </t>
  </si>
  <si>
    <t>Всего заключено контрактов</t>
  </si>
  <si>
    <t>Создание и функционирование центров образования естественно-научной и техноллогической направленностей "Точка роста"</t>
  </si>
  <si>
    <t>Цена контракта после проведения аукциона, руб.</t>
  </si>
  <si>
    <t>Разработка ПСД на капитальный ремонт школы № 6 п. Ленинский в Станционном сельсовете</t>
  </si>
  <si>
    <t>Установка ограждения МБДОУ - детский сад "Елочка"</t>
  </si>
  <si>
    <t>Ремонт отмостки МБОУ - Раздольненская школа № 19</t>
  </si>
  <si>
    <t>Ремонт межпанельных швов МБОУ Краснообская школа № 2</t>
  </si>
  <si>
    <t>Ремонт прачечной МКДОУ - детский сад "Солнышко"</t>
  </si>
  <si>
    <t>Ремонт отмостки МБДОУ - детский сад "Чебурашка"</t>
  </si>
  <si>
    <t>Ремонт отмостки МБДОУ - детский сад "Дельфин"</t>
  </si>
  <si>
    <t>Переоборудование помещения под спорт.зал МБДОУ - детский сад "Дельфин"</t>
  </si>
  <si>
    <t>Установка дренажных колодцев МБДОУ - детский сад "Теремок"</t>
  </si>
  <si>
    <t>Ремонт отмостки МБДОУ - детский сад "Теремок"</t>
  </si>
  <si>
    <t>Ремонт спортивного зала в МКОУ "Сенчанская основная школа № 76"</t>
  </si>
  <si>
    <t>Капитальный ремонт пищеблока МБОУ-Боровская СШ № 84</t>
  </si>
  <si>
    <t>МБОУ "Каменская средняя школа № 44"</t>
  </si>
  <si>
    <t>Разработка ПСД на ремонт кровли здания МБОУ СОШ № 57</t>
  </si>
  <si>
    <t>Капитальный  ремонт спортивного зала здания МБОУ Краснояровская школа № 30</t>
  </si>
  <si>
    <t>Выполнение ремонтных работ по программе брендирования центров «Точка роста» в здании МБОУ "Березовская школа № 12"</t>
  </si>
  <si>
    <t>Выполнение ремонтных работ по программе брендирования центров «Точка роста» в здании МБОУ  "Криводаноская СШ № 22"</t>
  </si>
  <si>
    <t>Выполнение ремонтных работ по программе брендирования центров «Точка роста» в здании МБОУ "Ленинская школа № 47"</t>
  </si>
  <si>
    <t>Выполнение ремонтных работ по программе брендирования центров «Точка роста» в здании МБОУ "Новолуговская средняя школа № 57"</t>
  </si>
  <si>
    <t>Выполнение ремонтных работ по программе брендирования центров «Точка роста» в здании МКОУ "Толмачевская СОШ № 61</t>
  </si>
  <si>
    <t>Выполнение ремонтных работ по программе брендирования центров «Точка роста» в здании МБОУ "Пашинская школа № 70"</t>
  </si>
  <si>
    <t>Выполнение ремонтных работ по программе брендирования центров «Точка роста» в здании МБОУ "Мичуринская школа № 123"</t>
  </si>
  <si>
    <t>Муниципальная программа "Создание условий для функционирования муниципальных образовательных учреждений  Новосибирского района Новосибирской области на "</t>
  </si>
  <si>
    <t>ООО "АЛЬПСЕРВИЗ"</t>
  </si>
  <si>
    <t>ИП Яковлев Е.В.</t>
  </si>
  <si>
    <t>ИП Кулёмина А.В.</t>
  </si>
  <si>
    <t>ИП Селиванов А.Б. (г. Барнаул)</t>
  </si>
  <si>
    <t>ООО «Промгазэксплуатация»</t>
  </si>
  <si>
    <t xml:space="preserve">Дата заключения контракта </t>
  </si>
  <si>
    <t>Федеральный проект "Успех каждого ребенка"</t>
  </si>
  <si>
    <t>Государственная программа Новосибирской области Развитие образования, создание условий для социализации детей и учащихся молодежи в Новосибирской области</t>
  </si>
  <si>
    <t>Государственная программа Российской Федерации "Развитие образования"</t>
  </si>
  <si>
    <t xml:space="preserve">Капитальный ремонт здания МБОУ "Гусинобродская ОШ № 18" </t>
  </si>
  <si>
    <t>ООО "АБСОЛЮТ"</t>
  </si>
  <si>
    <t>Капитальный ремонт сантехнических перегородок в здании МБДОУ - детский сад "Чебурашка"</t>
  </si>
  <si>
    <t>Начало работ с 01.06.2022г.</t>
  </si>
  <si>
    <t xml:space="preserve">Начало работ с 27.06.2022 </t>
  </si>
  <si>
    <t>Начало работ с 01.07.2022г.</t>
  </si>
  <si>
    <t>ООО "Стройпроект"      (г. Москва)</t>
  </si>
  <si>
    <t xml:space="preserve">ООО "ХАУСБИЛДИНГ" (г. Красноярск) </t>
  </si>
  <si>
    <t>Начало работ с 25.07.2022г.</t>
  </si>
  <si>
    <t>Выполнение ремонтных работ по программе брендирования центров «Точка роста» в здании МБОУ-СОШ № 11</t>
  </si>
  <si>
    <t>Установка пожарных лестниц МБДОУ - детский сад "Чебурашка"</t>
  </si>
  <si>
    <t>Установка пожарных лестниц МБДОУ - детский сад "Дельфин"</t>
  </si>
  <si>
    <t xml:space="preserve">ООО "АЛСТРОЙ" </t>
  </si>
  <si>
    <t>Капитальный ремонт санузлов МБДОУ - детский сад "Чебурашка"</t>
  </si>
  <si>
    <t>ООО "СТРОЙМАРТ"</t>
  </si>
  <si>
    <t>Капитальный ремонт входной группы школа № 18 Мочищенская</t>
  </si>
  <si>
    <t>Ремонт освещения р.п.Краснообск школа № 1</t>
  </si>
  <si>
    <t>Капитальный ремонт фасада ДДТ Мастер</t>
  </si>
  <si>
    <t>Капитальный ремонт сетей электроснабжения школа № 161</t>
  </si>
  <si>
    <t>Капитальный ремонт крылец и навесов Краснообская школа № 2</t>
  </si>
  <si>
    <t>Капитальный ремонт системы отопления д/с Белочка</t>
  </si>
  <si>
    <t>Текущий ремонт кровли д/с Росток</t>
  </si>
  <si>
    <t>Текущий ремонт: замена окон д/с Золотой ключик</t>
  </si>
  <si>
    <t>Капитальный ремонт крыши д/с Земляничка</t>
  </si>
  <si>
    <t>ООО "ЭЛИТ"</t>
  </si>
  <si>
    <t>Текущий ремонт кровли МБОУ Березовская школа № 12</t>
  </si>
  <si>
    <t>Текущий ремонт здания МБОУ-СОШ №11 Шиловского гарнизона</t>
  </si>
  <si>
    <t>ООО "ЗСК"</t>
  </si>
  <si>
    <t>ИП Миносян</t>
  </si>
  <si>
    <t>ООО «ПСК ГЕБО ИНЖИНИРИУМ»</t>
  </si>
  <si>
    <t xml:space="preserve">ООО "СВЕРХПЛАН" </t>
  </si>
  <si>
    <t>ООО "АУТЕКС"</t>
  </si>
  <si>
    <t>ООО "ВСТ СИБИРЬ"</t>
  </si>
  <si>
    <t>ИП "Магаммедзаде"</t>
  </si>
  <si>
    <t>ООО "ВЕКСТРОЙ"</t>
  </si>
  <si>
    <t>ИП Мальченко А.П.</t>
  </si>
  <si>
    <t>ООО "Монарх"</t>
  </si>
  <si>
    <t>ООО "Стройград"</t>
  </si>
  <si>
    <t>ООО "Базис"</t>
  </si>
  <si>
    <t>ООО "Парад"</t>
  </si>
  <si>
    <t>Разработка ПСД на реконструкцию здания школы МБОУ "Каменская средняя школа № 44"  в детский сад с прохождением экспертизы.</t>
  </si>
  <si>
    <t>Работы ведутся</t>
  </si>
  <si>
    <t xml:space="preserve">Начало работ с 06.06.2022г. </t>
  </si>
  <si>
    <t>Начало работ 10.06.2022</t>
  </si>
  <si>
    <t>Начало работ 15.06.2022</t>
  </si>
  <si>
    <t>Начало работ с 25.06.2022г.</t>
  </si>
  <si>
    <t xml:space="preserve"> Начало работ с 01.06.2022г.</t>
  </si>
  <si>
    <t xml:space="preserve"> Начало работ 01.07.2022г.</t>
  </si>
  <si>
    <t>ООО "Сибкомплектстрой"</t>
  </si>
  <si>
    <t>Ведутся проработки проектных решений</t>
  </si>
  <si>
    <t>Проработка архитектурных решений.</t>
  </si>
  <si>
    <t xml:space="preserve">Начало работ с 01.06.2022г. </t>
  </si>
  <si>
    <t>Ведутся подготовительные работы.</t>
  </si>
  <si>
    <t>Заключение контракта (30.05)</t>
  </si>
  <si>
    <t xml:space="preserve">Начало работ с 20.06.2022г. </t>
  </si>
  <si>
    <t xml:space="preserve">Начало работ с 15.06.2022г. </t>
  </si>
  <si>
    <t xml:space="preserve">Проверка документации </t>
  </si>
  <si>
    <t xml:space="preserve">Проект в экспертизе  ГБУ "ГВЭ НСО", устранение замечаний </t>
  </si>
  <si>
    <t xml:space="preserve">Работы начаты </t>
  </si>
  <si>
    <t>Начало работ с 01.06.2022г. Запланировано рабочее совещание по изменению объемов работ.</t>
  </si>
  <si>
    <t>Заключение контракта (07.06)</t>
  </si>
  <si>
    <t>Начало работ с 09.06.2022</t>
  </si>
  <si>
    <t>План-график выполнения программных мероприятий МКУ "УК ЕЗ ЖКХС"  на 02.06.2022г.</t>
  </si>
  <si>
    <t>Работы выполнены</t>
  </si>
  <si>
    <t>Начало работ с 15.06.2022г.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</si>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</sst>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04"/>
      <scheme val="minor"/>
    </font>
    <font>
      <b/>
      <u/>
      <sz val="9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DFF9F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5" fillId="35" borderId="0" applyNumberFormat="0" applyBorder="0" applyAlignment="0">
      <protection locked="0"/>
    </xf>
    <xf numFmtId="0" fontId="26" fillId="0" borderId="0"/>
    <xf numFmtId="0" fontId="29" fillId="0" borderId="0"/>
    <xf numFmtId="0" fontId="26" fillId="0" borderId="0"/>
    <xf numFmtId="0" fontId="8" fillId="4" borderId="0" applyNumberFormat="0" applyBorder="0" applyAlignment="0" applyProtection="0"/>
    <xf numFmtId="0" fontId="29" fillId="0" borderId="0"/>
    <xf numFmtId="0" fontId="1" fillId="0" borderId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5" fillId="35" borderId="0" applyNumberFormat="0" applyBorder="0" applyAlignment="0">
      <protection locked="0"/>
    </xf>
    <xf numFmtId="0" fontId="2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9" fontId="18" fillId="33" borderId="0" xfId="0" applyNumberFormat="1" applyFont="1" applyFill="1" applyAlignment="1">
      <alignment horizontal="center" vertical="center"/>
    </xf>
    <xf numFmtId="9" fontId="23" fillId="33" borderId="0" xfId="0" applyNumberFormat="1" applyFont="1" applyFill="1" applyBorder="1" applyAlignment="1">
      <alignment horizontal="center" vertical="center" wrapText="1"/>
    </xf>
    <xf numFmtId="9" fontId="18" fillId="33" borderId="0" xfId="0" applyNumberFormat="1" applyFont="1" applyFill="1" applyBorder="1" applyAlignment="1">
      <alignment horizontal="center" vertical="center" wrapText="1"/>
    </xf>
    <xf numFmtId="9" fontId="18" fillId="0" borderId="0" xfId="0" applyNumberFormat="1" applyFont="1" applyFill="1" applyAlignment="1">
      <alignment horizontal="center" vertical="center"/>
    </xf>
    <xf numFmtId="0" fontId="22" fillId="0" borderId="0" xfId="0" applyFont="1" applyFill="1"/>
    <xf numFmtId="0" fontId="18" fillId="33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9" fontId="18" fillId="0" borderId="24" xfId="0" applyNumberFormat="1" applyFont="1" applyBorder="1" applyAlignment="1">
      <alignment horizontal="center" vertical="center" textRotation="90" wrapText="1"/>
    </xf>
    <xf numFmtId="9" fontId="22" fillId="33" borderId="18" xfId="0" applyNumberFormat="1" applyFont="1" applyFill="1" applyBorder="1" applyAlignment="1">
      <alignment horizontal="center" vertical="center" textRotation="90" wrapText="1"/>
    </xf>
    <xf numFmtId="14" fontId="22" fillId="33" borderId="13" xfId="0" applyNumberFormat="1" applyFont="1" applyFill="1" applyBorder="1" applyAlignment="1">
      <alignment horizontal="center" vertical="center" wrapText="1"/>
    </xf>
    <xf numFmtId="9" fontId="22" fillId="33" borderId="13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22" fillId="33" borderId="27" xfId="0" applyFont="1" applyFill="1" applyBorder="1" applyAlignment="1">
      <alignment horizontal="center" vertical="center" wrapText="1"/>
    </xf>
    <xf numFmtId="14" fontId="22" fillId="33" borderId="17" xfId="0" applyNumberFormat="1" applyFont="1" applyFill="1" applyBorder="1" applyAlignment="1">
      <alignment horizontal="center" vertical="center" wrapText="1"/>
    </xf>
    <xf numFmtId="14" fontId="22" fillId="33" borderId="16" xfId="0" applyNumberFormat="1" applyFont="1" applyFill="1" applyBorder="1" applyAlignment="1">
      <alignment horizontal="center" vertical="center" wrapText="1"/>
    </xf>
    <xf numFmtId="9" fontId="22" fillId="33" borderId="16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33" borderId="0" xfId="0" applyFont="1" applyFill="1"/>
    <xf numFmtId="0" fontId="18" fillId="33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18" fillId="36" borderId="0" xfId="0" applyFont="1" applyFill="1" applyBorder="1"/>
    <xf numFmtId="0" fontId="18" fillId="33" borderId="0" xfId="0" applyFont="1" applyFill="1" applyBorder="1"/>
    <xf numFmtId="0" fontId="18" fillId="33" borderId="11" xfId="0" applyNumberFormat="1" applyFont="1" applyFill="1" applyBorder="1" applyAlignment="1" applyProtection="1">
      <alignment horizontal="center" vertical="center" wrapText="1"/>
      <protection locked="0"/>
    </xf>
    <xf numFmtId="0" fontId="18" fillId="34" borderId="0" xfId="0" applyFont="1" applyFill="1"/>
    <xf numFmtId="0" fontId="18" fillId="33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0" borderId="11" xfId="0" applyFont="1" applyBorder="1" applyAlignment="1">
      <alignment horizontal="center" vertical="center" wrapText="1"/>
    </xf>
    <xf numFmtId="9" fontId="22" fillId="33" borderId="11" xfId="0" applyNumberFormat="1" applyFont="1" applyFill="1" applyBorder="1" applyAlignment="1">
      <alignment horizontal="center" vertical="center" wrapText="1"/>
    </xf>
    <xf numFmtId="14" fontId="22" fillId="33" borderId="11" xfId="0" applyNumberFormat="1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22" fillId="33" borderId="35" xfId="0" applyFont="1" applyFill="1" applyBorder="1" applyAlignment="1">
      <alignment horizontal="center" vertical="center" wrapText="1"/>
    </xf>
    <xf numFmtId="0" fontId="22" fillId="33" borderId="36" xfId="0" applyFont="1" applyFill="1" applyBorder="1" applyAlignment="1">
      <alignment horizontal="center" vertical="center" wrapText="1"/>
    </xf>
    <xf numFmtId="0" fontId="18" fillId="33" borderId="35" xfId="0" applyFont="1" applyFill="1" applyBorder="1" applyAlignment="1">
      <alignment horizontal="center" vertical="center" wrapText="1"/>
    </xf>
    <xf numFmtId="0" fontId="22" fillId="33" borderId="37" xfId="0" applyFont="1" applyFill="1" applyBorder="1" applyAlignment="1">
      <alignment horizontal="center" vertical="center" wrapText="1"/>
    </xf>
    <xf numFmtId="0" fontId="18" fillId="33" borderId="28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33" borderId="35" xfId="7" applyFont="1" applyFill="1" applyBorder="1" applyAlignment="1">
      <alignment horizontal="center" vertical="center" wrapText="1"/>
    </xf>
    <xf numFmtId="0" fontId="22" fillId="33" borderId="28" xfId="0" applyFont="1" applyFill="1" applyBorder="1" applyAlignment="1">
      <alignment horizontal="center" vertical="center" wrapText="1"/>
    </xf>
    <xf numFmtId="0" fontId="22" fillId="33" borderId="35" xfId="0" applyFont="1" applyFill="1" applyBorder="1" applyAlignment="1">
      <alignment vertical="center" wrapText="1"/>
    </xf>
    <xf numFmtId="0" fontId="22" fillId="33" borderId="28" xfId="0" applyFont="1" applyFill="1" applyBorder="1" applyAlignment="1">
      <alignment vertical="center" wrapText="1"/>
    </xf>
    <xf numFmtId="0" fontId="22" fillId="33" borderId="0" xfId="0" applyFont="1" applyFill="1"/>
    <xf numFmtId="0" fontId="22" fillId="33" borderId="11" xfId="0" applyFont="1" applyFill="1" applyBorder="1" applyAlignment="1">
      <alignment vertical="center" wrapText="1"/>
    </xf>
    <xf numFmtId="0" fontId="22" fillId="33" borderId="16" xfId="0" applyFont="1" applyFill="1" applyBorder="1" applyAlignment="1">
      <alignment vertical="center" wrapText="1"/>
    </xf>
    <xf numFmtId="0" fontId="22" fillId="33" borderId="26" xfId="0" applyFont="1" applyFill="1" applyBorder="1" applyAlignment="1">
      <alignment vertical="center" wrapText="1"/>
    </xf>
    <xf numFmtId="4" fontId="22" fillId="33" borderId="21" xfId="0" applyNumberFormat="1" applyFont="1" applyFill="1" applyBorder="1" applyAlignment="1">
      <alignment horizontal="center" vertical="center" wrapText="1"/>
    </xf>
    <xf numFmtId="9" fontId="22" fillId="33" borderId="21" xfId="0" applyNumberFormat="1" applyFont="1" applyFill="1" applyBorder="1" applyAlignment="1">
      <alignment horizontal="center" vertical="center" wrapText="1"/>
    </xf>
    <xf numFmtId="0" fontId="21" fillId="33" borderId="0" xfId="0" applyFont="1" applyFill="1" applyAlignment="1">
      <alignment wrapText="1"/>
    </xf>
    <xf numFmtId="0" fontId="18" fillId="0" borderId="0" xfId="0" applyFont="1" applyFill="1" applyBorder="1" applyAlignment="1">
      <alignment wrapText="1"/>
    </xf>
    <xf numFmtId="9" fontId="18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/>
    <xf numFmtId="4" fontId="22" fillId="37" borderId="11" xfId="0" applyNumberFormat="1" applyFont="1" applyFill="1" applyBorder="1" applyAlignment="1">
      <alignment horizontal="center" vertical="center" wrapText="1"/>
    </xf>
    <xf numFmtId="4" fontId="27" fillId="0" borderId="28" xfId="0" applyNumberFormat="1" applyFont="1" applyFill="1" applyBorder="1" applyAlignment="1" applyProtection="1">
      <alignment horizontal="center" vertical="center"/>
    </xf>
    <xf numFmtId="0" fontId="22" fillId="33" borderId="16" xfId="0" applyFont="1" applyFill="1" applyBorder="1" applyAlignment="1">
      <alignment horizontal="center" vertical="center" wrapText="1"/>
    </xf>
    <xf numFmtId="0" fontId="22" fillId="33" borderId="13" xfId="0" applyFont="1" applyFill="1" applyBorder="1" applyAlignment="1">
      <alignment horizontal="center" vertical="center" wrapText="1"/>
    </xf>
    <xf numFmtId="0" fontId="22" fillId="37" borderId="13" xfId="0" applyFont="1" applyFill="1" applyBorder="1" applyAlignment="1">
      <alignment horizontal="center" vertical="center" wrapText="1"/>
    </xf>
    <xf numFmtId="14" fontId="22" fillId="37" borderId="13" xfId="0" applyNumberFormat="1" applyFont="1" applyFill="1" applyBorder="1" applyAlignment="1">
      <alignment horizontal="center" vertical="center" wrapText="1"/>
    </xf>
    <xf numFmtId="4" fontId="22" fillId="37" borderId="13" xfId="0" applyNumberFormat="1" applyFont="1" applyFill="1" applyBorder="1" applyAlignment="1">
      <alignment horizontal="center" vertical="center" wrapText="1"/>
    </xf>
    <xf numFmtId="9" fontId="22" fillId="37" borderId="13" xfId="0" applyNumberFormat="1" applyFont="1" applyFill="1" applyBorder="1" applyAlignment="1">
      <alignment horizontal="center" vertical="center" wrapText="1"/>
    </xf>
    <xf numFmtId="14" fontId="22" fillId="37" borderId="16" xfId="0" applyNumberFormat="1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37" borderId="11" xfId="7" applyFont="1" applyFill="1" applyBorder="1" applyAlignment="1">
      <alignment horizontal="center" vertical="center" wrapText="1"/>
    </xf>
    <xf numFmtId="14" fontId="18" fillId="37" borderId="11" xfId="7" applyNumberFormat="1" applyFont="1" applyFill="1" applyBorder="1" applyAlignment="1">
      <alignment horizontal="center" vertical="center" wrapText="1"/>
    </xf>
    <xf numFmtId="14" fontId="18" fillId="37" borderId="11" xfId="0" applyNumberFormat="1" applyFont="1" applyFill="1" applyBorder="1" applyAlignment="1">
      <alignment horizontal="center" vertical="center" wrapText="1"/>
    </xf>
    <xf numFmtId="4" fontId="18" fillId="37" borderId="11" xfId="7" applyNumberFormat="1" applyFont="1" applyFill="1" applyBorder="1" applyAlignment="1">
      <alignment horizontal="center" vertical="center" wrapText="1"/>
    </xf>
    <xf numFmtId="9" fontId="18" fillId="37" borderId="11" xfId="7" applyNumberFormat="1" applyFont="1" applyFill="1" applyBorder="1" applyAlignment="1">
      <alignment horizontal="center" vertical="center" wrapText="1"/>
    </xf>
    <xf numFmtId="4" fontId="22" fillId="33" borderId="13" xfId="0" applyNumberFormat="1" applyFont="1" applyFill="1" applyBorder="1" applyAlignment="1">
      <alignment horizontal="center" vertical="center" wrapText="1"/>
    </xf>
    <xf numFmtId="4" fontId="22" fillId="33" borderId="16" xfId="0" applyNumberFormat="1" applyFont="1" applyFill="1" applyBorder="1" applyAlignment="1">
      <alignment horizontal="center" vertical="center" wrapText="1"/>
    </xf>
    <xf numFmtId="4" fontId="22" fillId="33" borderId="11" xfId="0" applyNumberFormat="1" applyFont="1" applyFill="1" applyBorder="1" applyAlignment="1">
      <alignment horizontal="center" vertical="center" wrapText="1"/>
    </xf>
    <xf numFmtId="0" fontId="22" fillId="33" borderId="11" xfId="0" applyFont="1" applyFill="1" applyBorder="1" applyAlignment="1">
      <alignment horizontal="center" vertical="center" wrapText="1"/>
    </xf>
    <xf numFmtId="4" fontId="22" fillId="33" borderId="11" xfId="0" applyNumberFormat="1" applyFont="1" applyFill="1" applyBorder="1" applyAlignment="1">
      <alignment horizontal="center" vertical="center" wrapText="1"/>
    </xf>
    <xf numFmtId="165" fontId="22" fillId="33" borderId="42" xfId="0" applyNumberFormat="1" applyFont="1" applyFill="1" applyBorder="1" applyAlignment="1">
      <alignment horizontal="center" vertical="center" wrapText="1"/>
    </xf>
    <xf numFmtId="165" fontId="22" fillId="37" borderId="42" xfId="0" applyNumberFormat="1" applyFont="1" applyFill="1" applyBorder="1" applyAlignment="1">
      <alignment horizontal="center" vertical="center" wrapText="1"/>
    </xf>
    <xf numFmtId="0" fontId="18" fillId="33" borderId="42" xfId="0" applyFont="1" applyFill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14" fontId="18" fillId="33" borderId="0" xfId="0" applyNumberFormat="1" applyFont="1" applyFill="1" applyBorder="1" applyAlignment="1">
      <alignment horizontal="center" vertical="center"/>
    </xf>
    <xf numFmtId="165" fontId="22" fillId="0" borderId="42" xfId="7" applyNumberFormat="1" applyFont="1" applyFill="1" applyBorder="1" applyAlignment="1">
      <alignment horizontal="center" vertical="center" wrapText="1"/>
    </xf>
    <xf numFmtId="4" fontId="22" fillId="33" borderId="44" xfId="0" applyNumberFormat="1" applyFont="1" applyFill="1" applyBorder="1" applyAlignment="1">
      <alignment horizontal="center" vertical="center" wrapText="1"/>
    </xf>
    <xf numFmtId="9" fontId="22" fillId="37" borderId="43" xfId="0" applyNumberFormat="1" applyFont="1" applyFill="1" applyBorder="1" applyAlignment="1">
      <alignment horizontal="center" vertical="center" wrapText="1"/>
    </xf>
    <xf numFmtId="4" fontId="22" fillId="37" borderId="44" xfId="0" applyNumberFormat="1" applyFont="1" applyFill="1" applyBorder="1" applyAlignment="1">
      <alignment horizontal="center" vertical="center" wrapText="1"/>
    </xf>
    <xf numFmtId="165" fontId="22" fillId="0" borderId="43" xfId="7" applyNumberFormat="1" applyFont="1" applyFill="1" applyBorder="1" applyAlignment="1">
      <alignment horizontal="center" vertical="center" wrapText="1"/>
    </xf>
    <xf numFmtId="4" fontId="22" fillId="33" borderId="39" xfId="0" applyNumberFormat="1" applyFont="1" applyFill="1" applyBorder="1" applyAlignment="1">
      <alignment horizontal="center" vertical="center" wrapText="1"/>
    </xf>
    <xf numFmtId="0" fontId="22" fillId="33" borderId="45" xfId="0" applyFont="1" applyFill="1" applyBorder="1" applyAlignment="1">
      <alignment horizontal="center" vertical="center" wrapText="1"/>
    </xf>
    <xf numFmtId="4" fontId="22" fillId="33" borderId="43" xfId="0" applyNumberFormat="1" applyFont="1" applyFill="1" applyBorder="1" applyAlignment="1">
      <alignment horizontal="center" vertical="center" wrapText="1"/>
    </xf>
    <xf numFmtId="165" fontId="22" fillId="33" borderId="43" xfId="0" applyNumberFormat="1" applyFont="1" applyFill="1" applyBorder="1" applyAlignment="1">
      <alignment horizontal="center" vertical="center" wrapText="1"/>
    </xf>
    <xf numFmtId="0" fontId="17" fillId="0" borderId="46" xfId="0" applyFont="1" applyFill="1" applyBorder="1" applyAlignment="1">
      <alignment horizontal="center" vertical="center" wrapText="1"/>
    </xf>
    <xf numFmtId="0" fontId="13" fillId="33" borderId="0" xfId="0" applyFont="1" applyFill="1" applyBorder="1" applyAlignment="1">
      <alignment horizontal="center" vertical="center" wrapText="1"/>
    </xf>
    <xf numFmtId="0" fontId="17" fillId="33" borderId="0" xfId="0" applyFont="1" applyFill="1" applyBorder="1" applyAlignment="1">
      <alignment horizontal="left" vertical="center" wrapText="1"/>
    </xf>
    <xf numFmtId="4" fontId="22" fillId="33" borderId="0" xfId="0" applyNumberFormat="1" applyFont="1" applyFill="1" applyBorder="1" applyAlignment="1">
      <alignment horizontal="center" vertical="center" wrapText="1"/>
    </xf>
    <xf numFmtId="9" fontId="22" fillId="33" borderId="0" xfId="0" applyNumberFormat="1" applyFont="1" applyFill="1" applyBorder="1" applyAlignment="1">
      <alignment horizontal="center" vertical="center" wrapText="1"/>
    </xf>
    <xf numFmtId="165" fontId="22" fillId="33" borderId="47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/>
    <xf numFmtId="0" fontId="0" fillId="0" borderId="21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horizontal="center"/>
    </xf>
    <xf numFmtId="0" fontId="18" fillId="0" borderId="21" xfId="0" applyFont="1" applyFill="1" applyBorder="1" applyAlignment="1">
      <alignment wrapText="1"/>
    </xf>
    <xf numFmtId="9" fontId="18" fillId="0" borderId="21" xfId="0" applyNumberFormat="1" applyFont="1" applyFill="1" applyBorder="1" applyAlignment="1">
      <alignment horizontal="center" vertical="center"/>
    </xf>
    <xf numFmtId="0" fontId="22" fillId="0" borderId="22" xfId="0" applyFont="1" applyFill="1" applyBorder="1"/>
    <xf numFmtId="0" fontId="18" fillId="38" borderId="16" xfId="0" applyFont="1" applyFill="1" applyBorder="1" applyAlignment="1">
      <alignment horizontal="center" vertical="center" wrapText="1"/>
    </xf>
    <xf numFmtId="14" fontId="22" fillId="38" borderId="16" xfId="0" applyNumberFormat="1" applyFont="1" applyFill="1" applyBorder="1" applyAlignment="1">
      <alignment horizontal="center" vertical="center" wrapText="1"/>
    </xf>
    <xf numFmtId="4" fontId="18" fillId="38" borderId="11" xfId="0" applyNumberFormat="1" applyFont="1" applyFill="1" applyBorder="1" applyAlignment="1">
      <alignment horizontal="center" vertical="center"/>
    </xf>
    <xf numFmtId="4" fontId="18" fillId="38" borderId="0" xfId="0" applyNumberFormat="1" applyFont="1" applyFill="1" applyBorder="1" applyAlignment="1">
      <alignment horizontal="center" vertical="center"/>
    </xf>
    <xf numFmtId="4" fontId="22" fillId="38" borderId="16" xfId="0" applyNumberFormat="1" applyFont="1" applyFill="1" applyBorder="1" applyAlignment="1">
      <alignment horizontal="center" vertical="center" wrapText="1"/>
    </xf>
    <xf numFmtId="9" fontId="22" fillId="38" borderId="16" xfId="0" applyNumberFormat="1" applyFont="1" applyFill="1" applyBorder="1" applyAlignment="1">
      <alignment horizontal="center" vertical="center" wrapText="1"/>
    </xf>
    <xf numFmtId="165" fontId="22" fillId="38" borderId="42" xfId="7" applyNumberFormat="1" applyFont="1" applyFill="1" applyBorder="1" applyAlignment="1">
      <alignment horizontal="center" vertical="center" wrapText="1"/>
    </xf>
    <xf numFmtId="0" fontId="18" fillId="38" borderId="17" xfId="0" applyFont="1" applyFill="1" applyBorder="1" applyAlignment="1">
      <alignment horizontal="center" vertical="center" wrapText="1"/>
    </xf>
    <xf numFmtId="14" fontId="18" fillId="38" borderId="16" xfId="0" applyNumberFormat="1" applyFont="1" applyFill="1" applyBorder="1" applyAlignment="1">
      <alignment horizontal="center" vertical="center"/>
    </xf>
    <xf numFmtId="4" fontId="18" fillId="38" borderId="16" xfId="0" applyNumberFormat="1" applyFont="1" applyFill="1" applyBorder="1" applyAlignment="1">
      <alignment horizontal="center" vertical="center"/>
    </xf>
    <xf numFmtId="4" fontId="18" fillId="38" borderId="12" xfId="0" applyNumberFormat="1" applyFont="1" applyFill="1" applyBorder="1" applyAlignment="1">
      <alignment horizontal="center" vertical="center" wrapText="1"/>
    </xf>
    <xf numFmtId="9" fontId="18" fillId="38" borderId="11" xfId="0" applyNumberFormat="1" applyFont="1" applyFill="1" applyBorder="1" applyAlignment="1">
      <alignment horizontal="center" vertical="center"/>
    </xf>
    <xf numFmtId="0" fontId="18" fillId="38" borderId="11" xfId="0" applyFont="1" applyFill="1" applyBorder="1" applyAlignment="1">
      <alignment horizontal="center" vertical="center" wrapText="1"/>
    </xf>
    <xf numFmtId="14" fontId="22" fillId="38" borderId="13" xfId="0" applyNumberFormat="1" applyFont="1" applyFill="1" applyBorder="1" applyAlignment="1">
      <alignment horizontal="center" vertical="center" wrapText="1"/>
    </xf>
    <xf numFmtId="14" fontId="22" fillId="38" borderId="17" xfId="0" applyNumberFormat="1" applyFont="1" applyFill="1" applyBorder="1" applyAlignment="1">
      <alignment horizontal="center" vertical="center" wrapText="1"/>
    </xf>
    <xf numFmtId="4" fontId="22" fillId="38" borderId="13" xfId="0" applyNumberFormat="1" applyFont="1" applyFill="1" applyBorder="1" applyAlignment="1">
      <alignment horizontal="center" vertical="center" wrapText="1"/>
    </xf>
    <xf numFmtId="4" fontId="22" fillId="38" borderId="11" xfId="0" applyNumberFormat="1" applyFont="1" applyFill="1" applyBorder="1" applyAlignment="1">
      <alignment horizontal="center" vertical="center" wrapText="1"/>
    </xf>
    <xf numFmtId="9" fontId="22" fillId="38" borderId="11" xfId="0" applyNumberFormat="1" applyFont="1" applyFill="1" applyBorder="1" applyAlignment="1">
      <alignment horizontal="center" vertical="center" wrapText="1"/>
    </xf>
    <xf numFmtId="0" fontId="18" fillId="38" borderId="43" xfId="0" applyFont="1" applyFill="1" applyBorder="1" applyAlignment="1">
      <alignment horizontal="center" vertical="center" wrapText="1"/>
    </xf>
    <xf numFmtId="0" fontId="22" fillId="38" borderId="11" xfId="0" applyFont="1" applyFill="1" applyBorder="1" applyAlignment="1">
      <alignment horizontal="center" vertical="center" wrapText="1"/>
    </xf>
    <xf numFmtId="14" fontId="22" fillId="38" borderId="11" xfId="0" applyNumberFormat="1" applyFont="1" applyFill="1" applyBorder="1" applyAlignment="1">
      <alignment horizontal="center" vertical="center" wrapText="1"/>
    </xf>
    <xf numFmtId="165" fontId="18" fillId="38" borderId="44" xfId="7" applyNumberFormat="1" applyFont="1" applyFill="1" applyBorder="1" applyAlignment="1">
      <alignment horizontal="center" vertical="center" wrapText="1"/>
    </xf>
    <xf numFmtId="9" fontId="22" fillId="38" borderId="43" xfId="0" applyNumberFormat="1" applyFont="1" applyFill="1" applyBorder="1" applyAlignment="1">
      <alignment horizontal="center" vertical="center" wrapText="1"/>
    </xf>
    <xf numFmtId="0" fontId="22" fillId="38" borderId="13" xfId="0" applyFont="1" applyFill="1" applyBorder="1" applyAlignment="1">
      <alignment horizontal="center" vertical="center" wrapText="1"/>
    </xf>
    <xf numFmtId="9" fontId="22" fillId="38" borderId="28" xfId="0" applyNumberFormat="1" applyFont="1" applyFill="1" applyBorder="1" applyAlignment="1">
      <alignment horizontal="center" vertical="center" wrapText="1"/>
    </xf>
    <xf numFmtId="9" fontId="22" fillId="38" borderId="17" xfId="0" applyNumberFormat="1" applyFont="1" applyFill="1" applyBorder="1" applyAlignment="1">
      <alignment horizontal="center" vertical="center" wrapText="1"/>
    </xf>
    <xf numFmtId="4" fontId="23" fillId="0" borderId="21" xfId="0" applyNumberFormat="1" applyFont="1" applyFill="1" applyBorder="1"/>
    <xf numFmtId="4" fontId="20" fillId="33" borderId="0" xfId="0" applyNumberFormat="1" applyFont="1" applyFill="1" applyBorder="1" applyAlignment="1">
      <alignment horizontal="right" vertical="center" wrapText="1"/>
    </xf>
    <xf numFmtId="0" fontId="20" fillId="36" borderId="15" xfId="0" applyFont="1" applyFill="1" applyBorder="1" applyAlignment="1">
      <alignment horizontal="left" vertical="center" wrapText="1"/>
    </xf>
    <xf numFmtId="0" fontId="23" fillId="36" borderId="19" xfId="0" applyFont="1" applyFill="1" applyBorder="1" applyAlignment="1">
      <alignment horizontal="left" vertical="center" wrapText="1"/>
    </xf>
    <xf numFmtId="0" fontId="23" fillId="36" borderId="14" xfId="0" applyFont="1" applyFill="1" applyBorder="1" applyAlignment="1">
      <alignment horizontal="left" vertical="center" wrapText="1"/>
    </xf>
    <xf numFmtId="4" fontId="22" fillId="33" borderId="11" xfId="0" applyNumberFormat="1" applyFont="1" applyFill="1" applyBorder="1" applyAlignment="1">
      <alignment horizontal="center" vertical="center" wrapText="1"/>
    </xf>
    <xf numFmtId="4" fontId="23" fillId="0" borderId="48" xfId="0" applyNumberFormat="1" applyFont="1" applyFill="1" applyBorder="1" applyAlignment="1">
      <alignment horizontal="right"/>
    </xf>
    <xf numFmtId="0" fontId="23" fillId="0" borderId="19" xfId="0" applyFont="1" applyFill="1" applyBorder="1" applyAlignment="1">
      <alignment horizontal="right"/>
    </xf>
    <xf numFmtId="0" fontId="23" fillId="0" borderId="49" xfId="0" applyFont="1" applyFill="1" applyBorder="1" applyAlignment="1">
      <alignment horizontal="right"/>
    </xf>
    <xf numFmtId="0" fontId="20" fillId="36" borderId="34" xfId="0" applyFont="1" applyFill="1" applyBorder="1" applyAlignment="1">
      <alignment horizontal="left" vertical="center" wrapText="1"/>
    </xf>
    <xf numFmtId="0" fontId="23" fillId="36" borderId="33" xfId="0" applyFont="1" applyFill="1" applyBorder="1" applyAlignment="1">
      <alignment horizontal="left" vertical="center" wrapText="1"/>
    </xf>
    <xf numFmtId="0" fontId="23" fillId="36" borderId="31" xfId="0" applyFont="1" applyFill="1" applyBorder="1" applyAlignment="1">
      <alignment horizontal="left" vertical="center" wrapText="1"/>
    </xf>
    <xf numFmtId="9" fontId="20" fillId="33" borderId="23" xfId="0" applyNumberFormat="1" applyFont="1" applyFill="1" applyBorder="1" applyAlignment="1">
      <alignment horizontal="center" vertical="center" wrapText="1"/>
    </xf>
    <xf numFmtId="9" fontId="23" fillId="0" borderId="22" xfId="0" applyNumberFormat="1" applyFont="1" applyBorder="1" applyAlignment="1">
      <alignment horizontal="center" vertical="center" wrapText="1"/>
    </xf>
    <xf numFmtId="0" fontId="20" fillId="36" borderId="30" xfId="0" applyFont="1" applyFill="1" applyBorder="1" applyAlignment="1">
      <alignment horizontal="left" vertical="center" wrapText="1"/>
    </xf>
    <xf numFmtId="0" fontId="23" fillId="36" borderId="25" xfId="0" applyFont="1" applyFill="1" applyBorder="1" applyAlignment="1">
      <alignment horizontal="left" vertical="center" wrapText="1"/>
    </xf>
    <xf numFmtId="0" fontId="23" fillId="36" borderId="41" xfId="0" applyFont="1" applyFill="1" applyBorder="1" applyAlignment="1">
      <alignment horizontal="left" vertical="center" wrapText="1"/>
    </xf>
    <xf numFmtId="0" fontId="22" fillId="33" borderId="23" xfId="0" applyFont="1" applyFill="1" applyBorder="1" applyAlignment="1">
      <alignment horizontal="right" vertical="center" wrapText="1"/>
    </xf>
    <xf numFmtId="0" fontId="22" fillId="33" borderId="21" xfId="0" applyFont="1" applyFill="1" applyBorder="1" applyAlignment="1">
      <alignment horizontal="right" vertical="center" wrapText="1"/>
    </xf>
    <xf numFmtId="0" fontId="18" fillId="33" borderId="0" xfId="0" applyFont="1" applyFill="1" applyBorder="1" applyAlignment="1">
      <alignment horizontal="left"/>
    </xf>
    <xf numFmtId="0" fontId="13" fillId="33" borderId="0" xfId="0" applyFont="1" applyFill="1" applyBorder="1" applyAlignment="1">
      <alignment horizontal="center" vertical="center" wrapText="1"/>
    </xf>
    <xf numFmtId="10" fontId="17" fillId="33" borderId="0" xfId="0" applyNumberFormat="1" applyFont="1" applyFill="1" applyBorder="1" applyAlignment="1">
      <alignment horizontal="center" vertical="center" wrapText="1"/>
    </xf>
    <xf numFmtId="0" fontId="20" fillId="36" borderId="40" xfId="0" applyFont="1" applyFill="1" applyBorder="1" applyAlignment="1">
      <alignment horizontal="left" vertical="center" wrapText="1"/>
    </xf>
    <xf numFmtId="0" fontId="20" fillId="36" borderId="20" xfId="0" applyFont="1" applyFill="1" applyBorder="1" applyAlignment="1">
      <alignment horizontal="left" vertical="center" wrapText="1"/>
    </xf>
    <xf numFmtId="0" fontId="20" fillId="36" borderId="38" xfId="0" applyFont="1" applyFill="1" applyBorder="1" applyAlignment="1">
      <alignment horizontal="left" vertical="center" wrapText="1"/>
    </xf>
    <xf numFmtId="0" fontId="19" fillId="33" borderId="0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29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33" borderId="32" xfId="0" applyFont="1" applyFill="1" applyBorder="1" applyAlignment="1">
      <alignment horizontal="center" vertical="center" wrapText="1"/>
    </xf>
  </cellXfs>
  <cellStyles count="85">
    <cellStyle name="20% — акцент1" xfId="19" builtinId="30" customBuiltin="1"/>
    <cellStyle name="20% — акцент1 2" xfId="57"/>
    <cellStyle name="20% — акцент2" xfId="23" builtinId="34" customBuiltin="1"/>
    <cellStyle name="20% — акцент2 2" xfId="61"/>
    <cellStyle name="20% — акцент3" xfId="27" builtinId="38" customBuiltin="1"/>
    <cellStyle name="20% — акцент3 2" xfId="65"/>
    <cellStyle name="20% — акцент4" xfId="31" builtinId="42" customBuiltin="1"/>
    <cellStyle name="20% — акцент4 2" xfId="69"/>
    <cellStyle name="20% — акцент5" xfId="35" builtinId="46" customBuiltin="1"/>
    <cellStyle name="20% — акцент5 2" xfId="73"/>
    <cellStyle name="20% — акцент6" xfId="39" builtinId="50" customBuiltin="1"/>
    <cellStyle name="20% — акцент6 2" xfId="77"/>
    <cellStyle name="40% — акцент1" xfId="20" builtinId="31" customBuiltin="1"/>
    <cellStyle name="40% — акцент1 2" xfId="58"/>
    <cellStyle name="40% — акцент2" xfId="24" builtinId="35" customBuiltin="1"/>
    <cellStyle name="40% — акцент2 2" xfId="62"/>
    <cellStyle name="40% — акцент3" xfId="28" builtinId="39" customBuiltin="1"/>
    <cellStyle name="40% — акцент3 2" xfId="66"/>
    <cellStyle name="40% — акцент4" xfId="32" builtinId="43" customBuiltin="1"/>
    <cellStyle name="40% — акцент4 2" xfId="70"/>
    <cellStyle name="40% — акцент5" xfId="36" builtinId="47" customBuiltin="1"/>
    <cellStyle name="40% — акцент5 2" xfId="74"/>
    <cellStyle name="40% — акцент6" xfId="40" builtinId="51" customBuiltin="1"/>
    <cellStyle name="40% — акцент6 2" xfId="78"/>
    <cellStyle name="60% — акцент1" xfId="21" builtinId="32" customBuiltin="1"/>
    <cellStyle name="60% — акцент1 2" xfId="59"/>
    <cellStyle name="60% — акцент2" xfId="25" builtinId="36" customBuiltin="1"/>
    <cellStyle name="60% — акцент2 2" xfId="63"/>
    <cellStyle name="60% — акцент3" xfId="29" builtinId="40" customBuiltin="1"/>
    <cellStyle name="60% — акцент3 2" xfId="67"/>
    <cellStyle name="60% — акцент4" xfId="33" builtinId="44" customBuiltin="1"/>
    <cellStyle name="60% — акцент4 2" xfId="71"/>
    <cellStyle name="60% — акцент5" xfId="37" builtinId="48" customBuiltin="1"/>
    <cellStyle name="60% — акцент5 2" xfId="75"/>
    <cellStyle name="60% — акцент6" xfId="41" builtinId="52" customBuiltin="1"/>
    <cellStyle name="60% — акцент6 2" xfId="79"/>
    <cellStyle name="Акцент1" xfId="18" builtinId="29" customBuiltin="1"/>
    <cellStyle name="Акцент1 2" xfId="56"/>
    <cellStyle name="Акцент2" xfId="22" builtinId="33" customBuiltin="1"/>
    <cellStyle name="Акцент2 2" xfId="60"/>
    <cellStyle name="Акцент3" xfId="26" builtinId="37" customBuiltin="1"/>
    <cellStyle name="Акцент3 2" xfId="64"/>
    <cellStyle name="Акцент4" xfId="30" builtinId="41" customBuiltin="1"/>
    <cellStyle name="Акцент4 2" xfId="68"/>
    <cellStyle name="Акцент5" xfId="34" builtinId="45" customBuiltin="1"/>
    <cellStyle name="Акцент5 2" xfId="72"/>
    <cellStyle name="Акцент6" xfId="38" builtinId="49" customBuiltin="1"/>
    <cellStyle name="Акцент6 2" xfId="76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аголовок 4 2" xfId="5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50"/>
    <cellStyle name="Нейтральный" xfId="8" builtinId="28" customBuiltin="1"/>
    <cellStyle name="Нейтральный 2" xfId="47"/>
    <cellStyle name="Обычный" xfId="0" builtinId="0"/>
    <cellStyle name="Обычный 2" xfId="44"/>
    <cellStyle name="Обычный 2 2" xfId="82"/>
    <cellStyle name="Обычный 3" xfId="42"/>
    <cellStyle name="Обычный 3 2" xfId="48"/>
    <cellStyle name="Обычный 3 3" xfId="80"/>
    <cellStyle name="Обычный 4" xfId="45"/>
    <cellStyle name="Обычный 5" xfId="46"/>
    <cellStyle name="Обычный 6" xfId="49"/>
    <cellStyle name="Плохой" xfId="7" builtinId="27" customBuiltin="1"/>
    <cellStyle name="Плохой 2" xfId="43"/>
    <cellStyle name="Плохой 2 2" xfId="81"/>
    <cellStyle name="Пояснение" xfId="16" builtinId="53" customBuiltin="1"/>
    <cellStyle name="Пояснение 2" xfId="55"/>
    <cellStyle name="Примечание" xfId="15" builtinId="10" customBuiltin="1"/>
    <cellStyle name="Примечание 2" xfId="54"/>
    <cellStyle name="Процентный 2" xfId="84"/>
    <cellStyle name="Связанная ячейка" xfId="12" builtinId="24" customBuiltin="1"/>
    <cellStyle name="Текст предупреждения" xfId="14" builtinId="11" customBuiltin="1"/>
    <cellStyle name="Текст предупреждения 2" xfId="53"/>
    <cellStyle name="Финансовый 2" xfId="83"/>
    <cellStyle name="Хороший" xfId="6" builtinId="26" customBuiltin="1"/>
    <cellStyle name="Хороший 2" xfId="52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1" defaultTableStyle="TableStyleMedium9" defaultPivotStyle="PivotStyleLight16">
    <tableStyle name="Стиль таблицы 1" pivot="0" count="1">
      <tableStyleElement type="wholeTable" dxfId="0"/>
    </tableStyle>
  </tableStyles>
  <colors>
    <mruColors>
      <color rgb="FFCDFF9F"/>
      <color rgb="FFC1FF9F"/>
      <color rgb="FFFFB9B9"/>
      <color rgb="FFB2F7A7"/>
      <color rgb="FFB3FFC0"/>
      <color rgb="FF0000FF"/>
      <color rgb="FF00FF00"/>
      <color rgb="FFA2FCA4"/>
      <color rgb="FFFFFF99"/>
      <color rgb="FFFFEA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54"/>
  <sheetViews>
    <sheetView tabSelected="1" zoomScale="120" zoomScaleNormal="120" zoomScaleSheetLayoutView="40" workbookViewId="0">
      <pane xSplit="9" ySplit="6" topLeftCell="J7" activePane="bottomRight" state="frozen"/>
      <selection pane="topRight" activeCell="J1" sqref="J1"/>
      <selection pane="bottomLeft" activeCell="A11" sqref="A11"/>
      <selection pane="bottomRight" activeCell="K57" sqref="K57"/>
    </sheetView>
  </sheetViews>
  <sheetFormatPr defaultColWidth="9.140625" defaultRowHeight="12" x14ac:dyDescent="0.2"/>
  <cols>
    <col min="1" max="1" width="3.85546875" style="18" customWidth="1"/>
    <col min="2" max="2" width="0.140625" style="30" customWidth="1"/>
    <col min="3" max="3" width="36.140625" style="12" customWidth="1"/>
    <col min="4" max="5" width="10.85546875" style="18" customWidth="1"/>
    <col min="6" max="6" width="10.7109375" style="18" customWidth="1"/>
    <col min="7" max="7" width="10.5703125" style="18" customWidth="1"/>
    <col min="8" max="8" width="14.28515625" style="18" customWidth="1"/>
    <col min="9" max="9" width="12.85546875" style="18" customWidth="1"/>
    <col min="10" max="10" width="14.5703125" style="7" customWidth="1"/>
    <col min="11" max="11" width="7.42578125" style="4" customWidth="1"/>
    <col min="12" max="12" width="7.28515625" style="4" customWidth="1"/>
    <col min="13" max="13" width="32.28515625" style="5" customWidth="1"/>
    <col min="14" max="14" width="38.28515625" style="18" customWidth="1"/>
    <col min="15" max="16384" width="9.140625" style="18"/>
  </cols>
  <sheetData>
    <row r="1" spans="1:18" ht="11.25" customHeight="1" x14ac:dyDescent="0.25">
      <c r="B1" s="29"/>
      <c r="C1" s="20"/>
      <c r="D1" s="19"/>
      <c r="E1" s="19"/>
      <c r="F1" s="19"/>
      <c r="G1" s="19"/>
      <c r="H1" s="19"/>
      <c r="I1" s="19"/>
      <c r="J1" s="6"/>
      <c r="K1" s="1"/>
      <c r="L1" s="1"/>
      <c r="M1" s="52"/>
    </row>
    <row r="2" spans="1:18" ht="21" x14ac:dyDescent="0.2">
      <c r="A2" s="153" t="s">
        <v>110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8" ht="21.75" customHeight="1" thickBot="1" x14ac:dyDescent="0.25">
      <c r="A3" s="21"/>
      <c r="B3" s="22"/>
      <c r="C3" s="22"/>
      <c r="D3" s="22"/>
      <c r="E3" s="22"/>
      <c r="F3" s="22"/>
      <c r="G3" s="22"/>
      <c r="H3" s="22"/>
      <c r="I3" s="22"/>
      <c r="J3" s="22"/>
      <c r="K3" s="2"/>
      <c r="L3" s="3"/>
      <c r="M3" s="23"/>
    </row>
    <row r="4" spans="1:18" ht="45" customHeight="1" thickBot="1" x14ac:dyDescent="0.25">
      <c r="A4" s="156" t="s">
        <v>0</v>
      </c>
      <c r="B4" s="154" t="s">
        <v>4</v>
      </c>
      <c r="C4" s="154" t="s">
        <v>5</v>
      </c>
      <c r="D4" s="154" t="s">
        <v>8</v>
      </c>
      <c r="E4" s="154" t="s">
        <v>1</v>
      </c>
      <c r="F4" s="154" t="s">
        <v>44</v>
      </c>
      <c r="G4" s="154" t="s">
        <v>2</v>
      </c>
      <c r="H4" s="154" t="s">
        <v>11</v>
      </c>
      <c r="I4" s="154" t="s">
        <v>15</v>
      </c>
      <c r="J4" s="154" t="s">
        <v>6</v>
      </c>
      <c r="K4" s="140" t="s">
        <v>3</v>
      </c>
      <c r="L4" s="141"/>
      <c r="M4" s="154" t="s">
        <v>12</v>
      </c>
    </row>
    <row r="5" spans="1:18" ht="38.25" thickBot="1" x14ac:dyDescent="0.25">
      <c r="A5" s="157"/>
      <c r="B5" s="155"/>
      <c r="C5" s="155"/>
      <c r="D5" s="155"/>
      <c r="E5" s="155"/>
      <c r="F5" s="155"/>
      <c r="G5" s="155"/>
      <c r="H5" s="155"/>
      <c r="I5" s="155"/>
      <c r="J5" s="155"/>
      <c r="K5" s="8" t="s">
        <v>9</v>
      </c>
      <c r="L5" s="9" t="s">
        <v>10</v>
      </c>
      <c r="M5" s="158"/>
    </row>
    <row r="6" spans="1:18" s="25" customFormat="1" ht="12.75" customHeight="1" thickBot="1" x14ac:dyDescent="0.25">
      <c r="A6" s="137" t="s">
        <v>38</v>
      </c>
      <c r="B6" s="131"/>
      <c r="C6" s="131"/>
      <c r="D6" s="131"/>
      <c r="E6" s="131"/>
      <c r="F6" s="131"/>
      <c r="G6" s="131"/>
      <c r="H6" s="138"/>
      <c r="I6" s="131"/>
      <c r="J6" s="131"/>
      <c r="K6" s="131"/>
      <c r="L6" s="131"/>
      <c r="M6" s="139"/>
    </row>
    <row r="7" spans="1:18" ht="36.75" thickBot="1" x14ac:dyDescent="0.25">
      <c r="A7" s="38">
        <v>1</v>
      </c>
      <c r="B7" s="36"/>
      <c r="C7" s="102" t="s">
        <v>16</v>
      </c>
      <c r="D7" s="103">
        <v>44540</v>
      </c>
      <c r="E7" s="103">
        <v>44551</v>
      </c>
      <c r="F7" s="103">
        <v>44571</v>
      </c>
      <c r="G7" s="103">
        <v>44701</v>
      </c>
      <c r="H7" s="104">
        <v>1648190</v>
      </c>
      <c r="I7" s="105">
        <v>799372.15</v>
      </c>
      <c r="J7" s="106" t="s">
        <v>54</v>
      </c>
      <c r="K7" s="107">
        <v>0.85</v>
      </c>
      <c r="L7" s="107">
        <v>0.88</v>
      </c>
      <c r="M7" s="108" t="s">
        <v>105</v>
      </c>
    </row>
    <row r="8" spans="1:18" ht="49.5" customHeight="1" thickBot="1" x14ac:dyDescent="0.25">
      <c r="A8" s="38">
        <v>2</v>
      </c>
      <c r="B8" s="41" t="s">
        <v>28</v>
      </c>
      <c r="C8" s="74" t="s">
        <v>88</v>
      </c>
      <c r="D8" s="33">
        <v>44671</v>
      </c>
      <c r="E8" s="33">
        <v>44679</v>
      </c>
      <c r="F8" s="33">
        <v>44697</v>
      </c>
      <c r="G8" s="33">
        <v>44856</v>
      </c>
      <c r="H8" s="73">
        <v>4000000</v>
      </c>
      <c r="I8" s="73">
        <v>4000000</v>
      </c>
      <c r="J8" s="73" t="s">
        <v>87</v>
      </c>
      <c r="K8" s="16">
        <v>0.03</v>
      </c>
      <c r="L8" s="16">
        <v>0.06</v>
      </c>
      <c r="M8" s="76" t="s">
        <v>98</v>
      </c>
    </row>
    <row r="9" spans="1:18" ht="36" customHeight="1" thickBot="1" x14ac:dyDescent="0.25">
      <c r="A9" s="38">
        <v>3</v>
      </c>
      <c r="B9" s="36"/>
      <c r="C9" s="109" t="s">
        <v>29</v>
      </c>
      <c r="D9" s="110">
        <v>44602</v>
      </c>
      <c r="E9" s="110">
        <v>44603</v>
      </c>
      <c r="F9" s="110">
        <v>44614</v>
      </c>
      <c r="G9" s="110">
        <v>44714</v>
      </c>
      <c r="H9" s="111">
        <v>436276</v>
      </c>
      <c r="I9" s="111">
        <v>209021.46</v>
      </c>
      <c r="J9" s="112" t="s">
        <v>55</v>
      </c>
      <c r="K9" s="113">
        <v>0.85</v>
      </c>
      <c r="L9" s="113">
        <v>0.9</v>
      </c>
      <c r="M9" s="108" t="s">
        <v>105</v>
      </c>
    </row>
    <row r="10" spans="1:18" ht="36.75" thickBot="1" x14ac:dyDescent="0.25">
      <c r="A10" s="38">
        <v>4</v>
      </c>
      <c r="B10" s="35"/>
      <c r="C10" s="74" t="s">
        <v>27</v>
      </c>
      <c r="D10" s="15">
        <v>44686</v>
      </c>
      <c r="E10" s="15">
        <v>44697</v>
      </c>
      <c r="F10" s="15">
        <v>44711</v>
      </c>
      <c r="G10" s="15">
        <v>44774</v>
      </c>
      <c r="H10" s="72">
        <v>1960000</v>
      </c>
      <c r="I10" s="72">
        <v>1960000</v>
      </c>
      <c r="J10" s="73" t="s">
        <v>96</v>
      </c>
      <c r="K10" s="16"/>
      <c r="L10" s="16"/>
      <c r="M10" s="76" t="s">
        <v>101</v>
      </c>
      <c r="P10" s="24"/>
      <c r="Q10" s="17"/>
      <c r="R10" s="24"/>
    </row>
    <row r="11" spans="1:18" ht="24.75" thickBot="1" x14ac:dyDescent="0.25">
      <c r="A11" s="38">
        <v>5</v>
      </c>
      <c r="B11" s="42"/>
      <c r="C11" s="66" t="s">
        <v>17</v>
      </c>
      <c r="D11" s="64">
        <v>44634</v>
      </c>
      <c r="E11" s="67">
        <v>44645</v>
      </c>
      <c r="F11" s="67">
        <v>44656</v>
      </c>
      <c r="G11" s="68">
        <v>44742</v>
      </c>
      <c r="H11" s="69">
        <v>300000</v>
      </c>
      <c r="I11" s="69">
        <v>298500</v>
      </c>
      <c r="J11" s="69" t="s">
        <v>75</v>
      </c>
      <c r="K11" s="70"/>
      <c r="L11" s="70"/>
      <c r="M11" s="77" t="s">
        <v>111</v>
      </c>
      <c r="P11" s="24"/>
      <c r="Q11" s="24"/>
      <c r="R11" s="24"/>
    </row>
    <row r="12" spans="1:18" s="19" customFormat="1" ht="24.75" thickBot="1" x14ac:dyDescent="0.25">
      <c r="A12" s="38">
        <v>6</v>
      </c>
      <c r="B12" s="35"/>
      <c r="C12" s="34" t="s">
        <v>18</v>
      </c>
      <c r="D12" s="33">
        <v>44595</v>
      </c>
      <c r="E12" s="33">
        <v>44603</v>
      </c>
      <c r="F12" s="33">
        <v>44614</v>
      </c>
      <c r="G12" s="33">
        <v>44773</v>
      </c>
      <c r="H12" s="73">
        <v>885805.2</v>
      </c>
      <c r="I12" s="73">
        <v>695356.91</v>
      </c>
      <c r="J12" s="73" t="s">
        <v>49</v>
      </c>
      <c r="K12" s="32">
        <v>0</v>
      </c>
      <c r="L12" s="32">
        <v>0.05</v>
      </c>
      <c r="M12" s="78" t="s">
        <v>106</v>
      </c>
      <c r="P12" s="26"/>
      <c r="Q12" s="26"/>
      <c r="R12" s="26"/>
    </row>
    <row r="13" spans="1:18" s="19" customFormat="1" ht="24.75" thickBot="1" x14ac:dyDescent="0.25">
      <c r="A13" s="38">
        <v>7</v>
      </c>
      <c r="B13" s="35"/>
      <c r="C13" s="114" t="s">
        <v>19</v>
      </c>
      <c r="D13" s="115">
        <v>44586</v>
      </c>
      <c r="E13" s="115">
        <v>44595</v>
      </c>
      <c r="F13" s="116">
        <v>44607</v>
      </c>
      <c r="G13" s="115">
        <v>44772</v>
      </c>
      <c r="H13" s="117">
        <v>300000</v>
      </c>
      <c r="I13" s="117">
        <v>179855</v>
      </c>
      <c r="J13" s="118" t="s">
        <v>39</v>
      </c>
      <c r="K13" s="119">
        <v>0.75</v>
      </c>
      <c r="L13" s="119">
        <v>0.9</v>
      </c>
      <c r="M13" s="120" t="s">
        <v>89</v>
      </c>
      <c r="N13" s="26"/>
      <c r="P13" s="26"/>
      <c r="Q13" s="26"/>
      <c r="R13" s="26"/>
    </row>
    <row r="14" spans="1:18" s="19" customFormat="1" ht="36.75" thickBot="1" x14ac:dyDescent="0.25">
      <c r="A14" s="38">
        <v>8</v>
      </c>
      <c r="B14" s="35"/>
      <c r="C14" s="34" t="s">
        <v>50</v>
      </c>
      <c r="D14" s="33">
        <v>44610</v>
      </c>
      <c r="E14" s="33">
        <v>44610</v>
      </c>
      <c r="F14" s="33">
        <v>44610</v>
      </c>
      <c r="G14" s="33">
        <v>44788</v>
      </c>
      <c r="H14" s="73">
        <v>201600</v>
      </c>
      <c r="I14" s="73">
        <v>201600</v>
      </c>
      <c r="J14" s="73" t="s">
        <v>60</v>
      </c>
      <c r="K14" s="32"/>
      <c r="L14" s="32"/>
      <c r="M14" s="78" t="s">
        <v>56</v>
      </c>
      <c r="N14" s="26"/>
      <c r="P14" s="26"/>
      <c r="Q14" s="26"/>
      <c r="R14" s="26"/>
    </row>
    <row r="15" spans="1:18" s="19" customFormat="1" ht="24.75" thickBot="1" x14ac:dyDescent="0.25">
      <c r="A15" s="38">
        <v>9</v>
      </c>
      <c r="B15" s="35"/>
      <c r="C15" s="34" t="s">
        <v>61</v>
      </c>
      <c r="D15" s="15">
        <v>44629</v>
      </c>
      <c r="E15" s="15">
        <v>44637</v>
      </c>
      <c r="F15" s="15">
        <v>44645</v>
      </c>
      <c r="G15" s="15">
        <v>44767</v>
      </c>
      <c r="H15" s="72">
        <v>597968.4</v>
      </c>
      <c r="I15" s="72">
        <v>597968.4</v>
      </c>
      <c r="J15" s="73" t="s">
        <v>72</v>
      </c>
      <c r="K15" s="32"/>
      <c r="L15" s="32"/>
      <c r="M15" s="78" t="s">
        <v>53</v>
      </c>
    </row>
    <row r="16" spans="1:18" s="19" customFormat="1" ht="24.75" thickBot="1" x14ac:dyDescent="0.25">
      <c r="A16" s="38">
        <v>10</v>
      </c>
      <c r="B16" s="35"/>
      <c r="C16" s="34" t="s">
        <v>20</v>
      </c>
      <c r="D16" s="33">
        <v>44585</v>
      </c>
      <c r="E16" s="33">
        <v>44594</v>
      </c>
      <c r="F16" s="33">
        <v>44606</v>
      </c>
      <c r="G16" s="80">
        <v>44748</v>
      </c>
      <c r="H16" s="73">
        <v>400000</v>
      </c>
      <c r="I16" s="73">
        <v>324000</v>
      </c>
      <c r="J16" s="73" t="s">
        <v>40</v>
      </c>
      <c r="K16" s="32"/>
      <c r="L16" s="32"/>
      <c r="M16" s="79" t="s">
        <v>112</v>
      </c>
    </row>
    <row r="17" spans="1:14" ht="26.25" customHeight="1" thickBot="1" x14ac:dyDescent="0.25">
      <c r="A17" s="38">
        <v>11</v>
      </c>
      <c r="B17" s="35"/>
      <c r="C17" s="121" t="s">
        <v>58</v>
      </c>
      <c r="D17" s="122">
        <v>44655</v>
      </c>
      <c r="E17" s="122">
        <v>44663</v>
      </c>
      <c r="F17" s="122">
        <v>44676</v>
      </c>
      <c r="G17" s="122">
        <v>44794</v>
      </c>
      <c r="H17" s="118">
        <v>1081934.8</v>
      </c>
      <c r="I17" s="118">
        <v>1081934.8</v>
      </c>
      <c r="J17" s="118" t="s">
        <v>80</v>
      </c>
      <c r="K17" s="119">
        <v>0.05</v>
      </c>
      <c r="L17" s="119">
        <v>0.06</v>
      </c>
      <c r="M17" s="123" t="s">
        <v>97</v>
      </c>
      <c r="N17" s="24"/>
    </row>
    <row r="18" spans="1:14" ht="24.75" thickBot="1" x14ac:dyDescent="0.25">
      <c r="A18" s="38">
        <v>12</v>
      </c>
      <c r="B18" s="35"/>
      <c r="C18" s="114" t="s">
        <v>59</v>
      </c>
      <c r="D18" s="122">
        <v>44655</v>
      </c>
      <c r="E18" s="122">
        <v>44663</v>
      </c>
      <c r="F18" s="122">
        <v>44676</v>
      </c>
      <c r="G18" s="122">
        <v>44776</v>
      </c>
      <c r="H18" s="118">
        <v>1591080.4</v>
      </c>
      <c r="I18" s="118">
        <v>1591080.4</v>
      </c>
      <c r="J18" s="118" t="s">
        <v>80</v>
      </c>
      <c r="K18" s="119">
        <v>0.05</v>
      </c>
      <c r="L18" s="119">
        <v>0.06</v>
      </c>
      <c r="M18" s="123" t="s">
        <v>97</v>
      </c>
    </row>
    <row r="19" spans="1:14" ht="24.75" thickBot="1" x14ac:dyDescent="0.25">
      <c r="A19" s="38">
        <v>13</v>
      </c>
      <c r="B19" s="37"/>
      <c r="C19" s="34" t="s">
        <v>21</v>
      </c>
      <c r="D19" s="33">
        <v>44585</v>
      </c>
      <c r="E19" s="33">
        <v>44596</v>
      </c>
      <c r="F19" s="33">
        <v>44607</v>
      </c>
      <c r="G19" s="33">
        <v>44769</v>
      </c>
      <c r="H19" s="73">
        <v>1230300</v>
      </c>
      <c r="I19" s="73">
        <v>797333.5</v>
      </c>
      <c r="J19" s="73" t="s">
        <v>41</v>
      </c>
      <c r="K19" s="32"/>
      <c r="L19" s="32"/>
      <c r="M19" s="79" t="s">
        <v>52</v>
      </c>
    </row>
    <row r="20" spans="1:14" ht="24.75" thickBot="1" x14ac:dyDescent="0.25">
      <c r="A20" s="38">
        <v>14</v>
      </c>
      <c r="B20" s="43"/>
      <c r="C20" s="59" t="s">
        <v>22</v>
      </c>
      <c r="D20" s="33">
        <v>44585</v>
      </c>
      <c r="E20" s="33">
        <v>44596</v>
      </c>
      <c r="F20" s="10">
        <v>44607</v>
      </c>
      <c r="G20" s="10">
        <v>44741</v>
      </c>
      <c r="H20" s="71">
        <v>1213120</v>
      </c>
      <c r="I20" s="71">
        <v>790737.6</v>
      </c>
      <c r="J20" s="73" t="s">
        <v>41</v>
      </c>
      <c r="K20" s="11">
        <v>0</v>
      </c>
      <c r="L20" s="11">
        <v>0.02</v>
      </c>
      <c r="M20" s="81" t="s">
        <v>100</v>
      </c>
    </row>
    <row r="21" spans="1:14" ht="24.75" thickBot="1" x14ac:dyDescent="0.25">
      <c r="A21" s="38">
        <v>15</v>
      </c>
      <c r="B21" s="44"/>
      <c r="C21" s="121" t="s">
        <v>23</v>
      </c>
      <c r="D21" s="122">
        <v>44592</v>
      </c>
      <c r="E21" s="122">
        <v>44600</v>
      </c>
      <c r="F21" s="122">
        <v>44609</v>
      </c>
      <c r="G21" s="122">
        <v>44727</v>
      </c>
      <c r="H21" s="118">
        <v>3487804.8</v>
      </c>
      <c r="I21" s="118">
        <v>2458964.7799999998</v>
      </c>
      <c r="J21" s="118" t="s">
        <v>42</v>
      </c>
      <c r="K21" s="119">
        <v>0.8</v>
      </c>
      <c r="L21" s="119">
        <v>0.85</v>
      </c>
      <c r="M21" s="124" t="s">
        <v>89</v>
      </c>
    </row>
    <row r="22" spans="1:14" ht="24.75" thickBot="1" x14ac:dyDescent="0.25">
      <c r="A22" s="38">
        <v>16</v>
      </c>
      <c r="B22" s="45"/>
      <c r="C22" s="27" t="s">
        <v>24</v>
      </c>
      <c r="D22" s="33">
        <v>44650</v>
      </c>
      <c r="E22" s="33">
        <v>44663</v>
      </c>
      <c r="F22" s="33">
        <v>44676</v>
      </c>
      <c r="G22" s="33">
        <v>44748</v>
      </c>
      <c r="H22" s="73">
        <v>600000</v>
      </c>
      <c r="I22" s="73">
        <v>600000</v>
      </c>
      <c r="J22" s="73" t="s">
        <v>81</v>
      </c>
      <c r="K22" s="32"/>
      <c r="L22" s="32"/>
      <c r="M22" s="76" t="s">
        <v>90</v>
      </c>
    </row>
    <row r="23" spans="1:14" ht="24.75" thickBot="1" x14ac:dyDescent="0.25">
      <c r="A23" s="38">
        <v>17</v>
      </c>
      <c r="B23" s="44"/>
      <c r="C23" s="74" t="s">
        <v>25</v>
      </c>
      <c r="D23" s="33">
        <v>44613</v>
      </c>
      <c r="E23" s="33">
        <v>44621</v>
      </c>
      <c r="F23" s="33">
        <v>44631</v>
      </c>
      <c r="G23" s="33">
        <v>44748</v>
      </c>
      <c r="H23" s="73">
        <v>1075461.6000000001</v>
      </c>
      <c r="I23" s="73">
        <v>822273.45</v>
      </c>
      <c r="J23" s="73" t="s">
        <v>62</v>
      </c>
      <c r="K23" s="32"/>
      <c r="L23" s="32"/>
      <c r="M23" s="79" t="s">
        <v>51</v>
      </c>
    </row>
    <row r="24" spans="1:14" s="19" customFormat="1" ht="24.75" thickBot="1" x14ac:dyDescent="0.25">
      <c r="A24" s="38">
        <v>18</v>
      </c>
      <c r="B24" s="49"/>
      <c r="C24" s="74" t="s">
        <v>26</v>
      </c>
      <c r="D24" s="15">
        <v>44692</v>
      </c>
      <c r="E24" s="15">
        <v>44700</v>
      </c>
      <c r="F24" s="33">
        <v>44715</v>
      </c>
      <c r="G24" s="33">
        <v>44807</v>
      </c>
      <c r="H24" s="75">
        <v>14955812.199999999</v>
      </c>
      <c r="I24" s="75">
        <v>14955812.199999999</v>
      </c>
      <c r="J24" s="75" t="s">
        <v>80</v>
      </c>
      <c r="K24" s="32"/>
      <c r="L24" s="32"/>
      <c r="M24" s="34" t="s">
        <v>101</v>
      </c>
    </row>
    <row r="25" spans="1:14" s="19" customFormat="1" ht="24.75" thickBot="1" x14ac:dyDescent="0.25">
      <c r="A25" s="38">
        <v>19</v>
      </c>
      <c r="B25" s="45"/>
      <c r="C25" s="65" t="s">
        <v>63</v>
      </c>
      <c r="D25" s="14">
        <v>44664</v>
      </c>
      <c r="E25" s="14">
        <v>44672</v>
      </c>
      <c r="F25" s="33">
        <v>44685</v>
      </c>
      <c r="G25" s="33">
        <v>44799</v>
      </c>
      <c r="H25" s="75">
        <v>4016400</v>
      </c>
      <c r="I25" s="75">
        <v>4016400</v>
      </c>
      <c r="J25" s="75" t="s">
        <v>80</v>
      </c>
      <c r="K25" s="32"/>
      <c r="L25" s="32"/>
      <c r="M25" s="75" t="s">
        <v>109</v>
      </c>
    </row>
    <row r="26" spans="1:14" s="19" customFormat="1" ht="24.75" thickBot="1" x14ac:dyDescent="0.25">
      <c r="A26" s="38">
        <v>20</v>
      </c>
      <c r="B26" s="49"/>
      <c r="C26" s="31" t="s">
        <v>64</v>
      </c>
      <c r="D26" s="10">
        <v>44650</v>
      </c>
      <c r="E26" s="10">
        <v>44658</v>
      </c>
      <c r="F26" s="10">
        <v>44669</v>
      </c>
      <c r="G26" s="10">
        <v>44779</v>
      </c>
      <c r="H26" s="71">
        <v>999242.4</v>
      </c>
      <c r="I26" s="71">
        <v>664662.38</v>
      </c>
      <c r="J26" s="71" t="s">
        <v>79</v>
      </c>
      <c r="K26" s="11"/>
      <c r="L26" s="11"/>
      <c r="M26" s="82" t="s">
        <v>53</v>
      </c>
    </row>
    <row r="27" spans="1:14" s="19" customFormat="1" ht="27" customHeight="1" thickBot="1" x14ac:dyDescent="0.25">
      <c r="A27" s="38">
        <v>21</v>
      </c>
      <c r="B27" s="49"/>
      <c r="C27" s="59" t="s">
        <v>65</v>
      </c>
      <c r="D27" s="10">
        <v>44664</v>
      </c>
      <c r="E27" s="10">
        <v>44672</v>
      </c>
      <c r="F27" s="10">
        <v>44685</v>
      </c>
      <c r="G27" s="10">
        <v>44835</v>
      </c>
      <c r="H27" s="71">
        <v>3819874.8</v>
      </c>
      <c r="I27" s="71">
        <v>3819874.8</v>
      </c>
      <c r="J27" s="71" t="s">
        <v>84</v>
      </c>
      <c r="K27" s="11"/>
      <c r="L27" s="11"/>
      <c r="M27" s="82" t="s">
        <v>95</v>
      </c>
    </row>
    <row r="28" spans="1:14" s="19" customFormat="1" ht="24.75" thickBot="1" x14ac:dyDescent="0.25">
      <c r="A28" s="38">
        <v>22</v>
      </c>
      <c r="B28" s="49"/>
      <c r="C28" s="60" t="s">
        <v>69</v>
      </c>
      <c r="D28" s="61">
        <v>44655</v>
      </c>
      <c r="E28" s="61">
        <v>44655</v>
      </c>
      <c r="F28" s="61">
        <v>44657</v>
      </c>
      <c r="G28" s="61">
        <v>44711</v>
      </c>
      <c r="H28" s="62">
        <v>549000</v>
      </c>
      <c r="I28" s="62">
        <v>540000</v>
      </c>
      <c r="J28" s="62" t="s">
        <v>77</v>
      </c>
      <c r="K28" s="63"/>
      <c r="L28" s="63">
        <v>0.99</v>
      </c>
      <c r="M28" s="83" t="s">
        <v>104</v>
      </c>
    </row>
    <row r="29" spans="1:14" s="19" customFormat="1" ht="24.75" thickBot="1" x14ac:dyDescent="0.25">
      <c r="A29" s="38">
        <v>23</v>
      </c>
      <c r="B29" s="49"/>
      <c r="C29" s="59" t="s">
        <v>66</v>
      </c>
      <c r="D29" s="10">
        <v>44652</v>
      </c>
      <c r="E29" s="10">
        <v>44666</v>
      </c>
      <c r="F29" s="10">
        <v>44677</v>
      </c>
      <c r="G29" s="10">
        <v>44804</v>
      </c>
      <c r="H29" s="71">
        <v>1735588</v>
      </c>
      <c r="I29" s="71">
        <v>911165</v>
      </c>
      <c r="J29" s="71" t="s">
        <v>83</v>
      </c>
      <c r="K29" s="11"/>
      <c r="L29" s="11"/>
      <c r="M29" s="82" t="s">
        <v>53</v>
      </c>
    </row>
    <row r="30" spans="1:14" s="19" customFormat="1" ht="36.75" thickBot="1" x14ac:dyDescent="0.25">
      <c r="A30" s="38">
        <v>24</v>
      </c>
      <c r="B30" s="49"/>
      <c r="C30" s="59" t="s">
        <v>67</v>
      </c>
      <c r="D30" s="10">
        <v>44658</v>
      </c>
      <c r="E30" s="10">
        <v>44666</v>
      </c>
      <c r="F30" s="10">
        <v>44677</v>
      </c>
      <c r="G30" s="10">
        <v>44783</v>
      </c>
      <c r="H30" s="71">
        <v>2533177.2000000002</v>
      </c>
      <c r="I30" s="71">
        <v>2254527.62</v>
      </c>
      <c r="J30" s="71" t="s">
        <v>82</v>
      </c>
      <c r="K30" s="11"/>
      <c r="L30" s="11"/>
      <c r="M30" s="82" t="s">
        <v>107</v>
      </c>
    </row>
    <row r="31" spans="1:14" s="19" customFormat="1" ht="24.75" thickBot="1" x14ac:dyDescent="0.25">
      <c r="A31" s="38">
        <v>25</v>
      </c>
      <c r="B31" s="49"/>
      <c r="C31" s="60" t="s">
        <v>70</v>
      </c>
      <c r="D31" s="61">
        <v>44649</v>
      </c>
      <c r="E31" s="61">
        <v>44656</v>
      </c>
      <c r="F31" s="61">
        <v>44666</v>
      </c>
      <c r="G31" s="61">
        <v>44752</v>
      </c>
      <c r="H31" s="56">
        <v>450000</v>
      </c>
      <c r="I31" s="56">
        <v>351648.98</v>
      </c>
      <c r="J31" s="62" t="s">
        <v>78</v>
      </c>
      <c r="K31" s="63"/>
      <c r="L31" s="63"/>
      <c r="M31" s="84"/>
    </row>
    <row r="32" spans="1:14" s="19" customFormat="1" ht="37.5" customHeight="1" thickBot="1" x14ac:dyDescent="0.25">
      <c r="A32" s="38">
        <v>26</v>
      </c>
      <c r="B32" s="49"/>
      <c r="C32" s="59" t="s">
        <v>68</v>
      </c>
      <c r="D32" s="10">
        <v>44657</v>
      </c>
      <c r="E32" s="10">
        <v>44665</v>
      </c>
      <c r="F32" s="10">
        <v>44676</v>
      </c>
      <c r="G32" s="10">
        <v>44743</v>
      </c>
      <c r="H32" s="57">
        <v>1412399.6</v>
      </c>
      <c r="I32" s="57">
        <v>1412399.6</v>
      </c>
      <c r="J32" s="73" t="s">
        <v>43</v>
      </c>
      <c r="K32" s="11"/>
      <c r="L32" s="11"/>
      <c r="M32" s="82" t="s">
        <v>51</v>
      </c>
    </row>
    <row r="33" spans="1:14" ht="24.75" thickBot="1" x14ac:dyDescent="0.25">
      <c r="A33" s="38">
        <v>27</v>
      </c>
      <c r="B33" s="44"/>
      <c r="C33" s="74" t="s">
        <v>71</v>
      </c>
      <c r="D33" s="10">
        <v>44648</v>
      </c>
      <c r="E33" s="10">
        <v>44658</v>
      </c>
      <c r="F33" s="33">
        <v>44669</v>
      </c>
      <c r="G33" s="33">
        <v>44764</v>
      </c>
      <c r="H33" s="73">
        <v>2674412.4000000004</v>
      </c>
      <c r="I33" s="73">
        <v>2246506.16</v>
      </c>
      <c r="J33" s="71" t="s">
        <v>77</v>
      </c>
      <c r="K33" s="32">
        <v>0</v>
      </c>
      <c r="L33" s="32">
        <v>0.05</v>
      </c>
      <c r="M33" s="85" t="s">
        <v>100</v>
      </c>
    </row>
    <row r="34" spans="1:14" s="19" customFormat="1" ht="24.75" customHeight="1" thickBot="1" x14ac:dyDescent="0.25">
      <c r="A34" s="145" t="s">
        <v>7</v>
      </c>
      <c r="B34" s="146"/>
      <c r="C34" s="146"/>
      <c r="D34" s="146"/>
      <c r="E34" s="146"/>
      <c r="F34" s="146"/>
      <c r="G34" s="146"/>
      <c r="H34" s="50">
        <f>SUM(H6:H33)</f>
        <v>54155447.800000004</v>
      </c>
      <c r="I34" s="50">
        <f>SUM(I7:I33)</f>
        <v>48580995.189999998</v>
      </c>
      <c r="J34" s="50"/>
      <c r="K34" s="51"/>
      <c r="L34" s="51"/>
      <c r="M34" s="86"/>
    </row>
    <row r="35" spans="1:14" s="19" customFormat="1" x14ac:dyDescent="0.2">
      <c r="A35" s="137" t="s">
        <v>47</v>
      </c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44"/>
    </row>
    <row r="36" spans="1:14" s="19" customFormat="1" ht="36.6" customHeight="1" x14ac:dyDescent="0.2">
      <c r="A36" s="87">
        <v>28</v>
      </c>
      <c r="B36" s="47"/>
      <c r="C36" s="74" t="s">
        <v>48</v>
      </c>
      <c r="D36" s="33">
        <v>44687</v>
      </c>
      <c r="E36" s="33">
        <v>44699</v>
      </c>
      <c r="F36" s="33">
        <v>44693</v>
      </c>
      <c r="G36" s="33">
        <v>44788</v>
      </c>
      <c r="H36" s="73">
        <v>4655000</v>
      </c>
      <c r="I36" s="73">
        <v>4655000</v>
      </c>
      <c r="J36" s="73" t="s">
        <v>77</v>
      </c>
      <c r="K36" s="32"/>
      <c r="L36" s="32"/>
      <c r="M36" s="85" t="s">
        <v>99</v>
      </c>
    </row>
    <row r="37" spans="1:14" s="19" customFormat="1" ht="12.75" thickBot="1" x14ac:dyDescent="0.25">
      <c r="A37" s="142" t="s">
        <v>46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39"/>
    </row>
    <row r="38" spans="1:14" s="19" customFormat="1" ht="26.25" customHeight="1" x14ac:dyDescent="0.2">
      <c r="A38" s="13">
        <v>29</v>
      </c>
      <c r="B38" s="48"/>
      <c r="C38" s="58" t="s">
        <v>74</v>
      </c>
      <c r="D38" s="15">
        <v>44664</v>
      </c>
      <c r="E38" s="15">
        <v>44673</v>
      </c>
      <c r="F38" s="33">
        <v>44692</v>
      </c>
      <c r="G38" s="15">
        <v>44805</v>
      </c>
      <c r="H38" s="72">
        <v>12036339.6</v>
      </c>
      <c r="I38" s="72">
        <v>12036339.6</v>
      </c>
      <c r="J38" s="71" t="s">
        <v>77</v>
      </c>
      <c r="K38" s="16"/>
      <c r="L38" s="16"/>
      <c r="M38" s="88" t="s">
        <v>94</v>
      </c>
    </row>
    <row r="39" spans="1:14" s="19" customFormat="1" ht="25.5" customHeight="1" thickBot="1" x14ac:dyDescent="0.25">
      <c r="A39" s="87">
        <v>30</v>
      </c>
      <c r="B39" s="47"/>
      <c r="C39" s="74" t="s">
        <v>73</v>
      </c>
      <c r="D39" s="33">
        <v>44659</v>
      </c>
      <c r="E39" s="33">
        <v>44670</v>
      </c>
      <c r="F39" s="33">
        <v>44686</v>
      </c>
      <c r="G39" s="33">
        <v>44798</v>
      </c>
      <c r="H39" s="73">
        <v>4542276</v>
      </c>
      <c r="I39" s="73">
        <v>4542276</v>
      </c>
      <c r="J39" s="71" t="s">
        <v>77</v>
      </c>
      <c r="K39" s="32"/>
      <c r="L39" s="32"/>
      <c r="M39" s="88" t="s">
        <v>93</v>
      </c>
    </row>
    <row r="40" spans="1:14" s="24" customFormat="1" ht="12.75" thickBot="1" x14ac:dyDescent="0.25">
      <c r="A40" s="130" t="s">
        <v>45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2"/>
    </row>
    <row r="41" spans="1:14" s="19" customFormat="1" ht="24.75" thickBot="1" x14ac:dyDescent="0.25">
      <c r="A41" s="40">
        <v>31</v>
      </c>
      <c r="B41" s="39"/>
      <c r="C41" s="125" t="s">
        <v>30</v>
      </c>
      <c r="D41" s="115">
        <v>44664</v>
      </c>
      <c r="E41" s="115">
        <v>44676</v>
      </c>
      <c r="F41" s="115">
        <v>44692</v>
      </c>
      <c r="G41" s="115">
        <v>44788</v>
      </c>
      <c r="H41" s="117">
        <v>1817500</v>
      </c>
      <c r="I41" s="117">
        <v>1817500</v>
      </c>
      <c r="J41" s="118" t="s">
        <v>85</v>
      </c>
      <c r="K41" s="126">
        <v>0</v>
      </c>
      <c r="L41" s="127">
        <v>0.3</v>
      </c>
      <c r="M41" s="124" t="s">
        <v>89</v>
      </c>
      <c r="N41" s="46"/>
    </row>
    <row r="42" spans="1:14" s="19" customFormat="1" x14ac:dyDescent="0.2">
      <c r="A42" s="150" t="s">
        <v>14</v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2"/>
      <c r="N42" s="46"/>
    </row>
    <row r="43" spans="1:14" s="19" customFormat="1" ht="36" x14ac:dyDescent="0.2">
      <c r="A43" s="87">
        <v>32</v>
      </c>
      <c r="B43" s="74"/>
      <c r="C43" s="34" t="s">
        <v>57</v>
      </c>
      <c r="D43" s="33">
        <v>44644</v>
      </c>
      <c r="E43" s="33">
        <v>44655</v>
      </c>
      <c r="F43" s="33">
        <v>44669</v>
      </c>
      <c r="G43" s="33">
        <v>44757</v>
      </c>
      <c r="H43" s="73">
        <v>2369419.2000000002</v>
      </c>
      <c r="I43" s="73">
        <v>2369419.2000000002</v>
      </c>
      <c r="J43" s="133" t="s">
        <v>76</v>
      </c>
      <c r="K43" s="32"/>
      <c r="L43" s="32"/>
      <c r="M43" s="89" t="s">
        <v>51</v>
      </c>
      <c r="N43" s="46"/>
    </row>
    <row r="44" spans="1:14" s="19" customFormat="1" ht="36" customHeight="1" x14ac:dyDescent="0.2">
      <c r="A44" s="87">
        <v>33</v>
      </c>
      <c r="B44" s="74"/>
      <c r="C44" s="34" t="s">
        <v>32</v>
      </c>
      <c r="D44" s="33">
        <v>44644</v>
      </c>
      <c r="E44" s="33">
        <v>44655</v>
      </c>
      <c r="F44" s="33">
        <v>44669</v>
      </c>
      <c r="G44" s="33">
        <v>44788</v>
      </c>
      <c r="H44" s="73">
        <v>2362279.2000000002</v>
      </c>
      <c r="I44" s="73">
        <v>2362279.2000000002</v>
      </c>
      <c r="J44" s="133"/>
      <c r="K44" s="32"/>
      <c r="L44" s="32"/>
      <c r="M44" s="89" t="s">
        <v>53</v>
      </c>
      <c r="N44" s="46"/>
    </row>
    <row r="45" spans="1:14" s="19" customFormat="1" ht="41.25" customHeight="1" x14ac:dyDescent="0.2">
      <c r="A45" s="87">
        <v>34</v>
      </c>
      <c r="B45" s="74"/>
      <c r="C45" s="34" t="s">
        <v>33</v>
      </c>
      <c r="D45" s="33">
        <v>44644</v>
      </c>
      <c r="E45" s="33">
        <v>44655</v>
      </c>
      <c r="F45" s="33">
        <v>44669</v>
      </c>
      <c r="G45" s="33">
        <v>44757</v>
      </c>
      <c r="H45" s="73">
        <v>2379046.7999999998</v>
      </c>
      <c r="I45" s="73">
        <v>2379046.7999999998</v>
      </c>
      <c r="J45" s="133"/>
      <c r="K45" s="32"/>
      <c r="L45" s="32"/>
      <c r="M45" s="89" t="s">
        <v>51</v>
      </c>
      <c r="N45" s="46"/>
    </row>
    <row r="46" spans="1:14" s="19" customFormat="1" ht="39" customHeight="1" x14ac:dyDescent="0.2">
      <c r="A46" s="87">
        <v>35</v>
      </c>
      <c r="B46" s="74"/>
      <c r="C46" s="34" t="s">
        <v>35</v>
      </c>
      <c r="D46" s="33">
        <v>44644</v>
      </c>
      <c r="E46" s="33">
        <v>44655</v>
      </c>
      <c r="F46" s="33">
        <v>44669</v>
      </c>
      <c r="G46" s="33">
        <v>44777</v>
      </c>
      <c r="H46" s="73">
        <v>1958024.4</v>
      </c>
      <c r="I46" s="73">
        <v>1958024.4</v>
      </c>
      <c r="J46" s="133"/>
      <c r="K46" s="32"/>
      <c r="L46" s="32"/>
      <c r="M46" s="89" t="s">
        <v>102</v>
      </c>
      <c r="N46" s="46"/>
    </row>
    <row r="47" spans="1:14" s="19" customFormat="1" ht="39.75" customHeight="1" x14ac:dyDescent="0.2">
      <c r="A47" s="87">
        <v>36</v>
      </c>
      <c r="B47" s="74"/>
      <c r="C47" s="34" t="s">
        <v>37</v>
      </c>
      <c r="D47" s="33">
        <v>44644</v>
      </c>
      <c r="E47" s="33">
        <v>44655</v>
      </c>
      <c r="F47" s="33">
        <v>44669</v>
      </c>
      <c r="G47" s="33">
        <v>44772</v>
      </c>
      <c r="H47" s="73">
        <v>2290150.7999999998</v>
      </c>
      <c r="I47" s="73">
        <v>2290150.7999999998</v>
      </c>
      <c r="J47" s="133"/>
      <c r="K47" s="32"/>
      <c r="L47" s="32"/>
      <c r="M47" s="89" t="s">
        <v>103</v>
      </c>
      <c r="N47" s="46"/>
    </row>
    <row r="48" spans="1:14" s="19" customFormat="1" ht="51" customHeight="1" x14ac:dyDescent="0.2">
      <c r="A48" s="87">
        <v>37</v>
      </c>
      <c r="B48" s="74"/>
      <c r="C48" s="34" t="s">
        <v>34</v>
      </c>
      <c r="D48" s="33">
        <v>44659</v>
      </c>
      <c r="E48" s="33">
        <v>44671</v>
      </c>
      <c r="F48" s="33">
        <v>44686</v>
      </c>
      <c r="G48" s="33">
        <v>44767</v>
      </c>
      <c r="H48" s="73">
        <v>1292524.8</v>
      </c>
      <c r="I48" s="73">
        <v>1156809.78</v>
      </c>
      <c r="J48" s="73" t="s">
        <v>86</v>
      </c>
      <c r="K48" s="32"/>
      <c r="L48" s="32"/>
      <c r="M48" s="88" t="s">
        <v>91</v>
      </c>
      <c r="N48" s="46"/>
    </row>
    <row r="49" spans="1:14" s="19" customFormat="1" ht="41.25" customHeight="1" x14ac:dyDescent="0.2">
      <c r="A49" s="87">
        <v>38</v>
      </c>
      <c r="B49" s="74"/>
      <c r="C49" s="34" t="s">
        <v>36</v>
      </c>
      <c r="D49" s="33">
        <v>44659</v>
      </c>
      <c r="E49" s="33">
        <v>44671</v>
      </c>
      <c r="F49" s="33">
        <v>44686</v>
      </c>
      <c r="G49" s="33">
        <v>44772</v>
      </c>
      <c r="H49" s="73">
        <v>2355460.7999999998</v>
      </c>
      <c r="I49" s="73">
        <v>2355460.7999999998</v>
      </c>
      <c r="J49" s="73" t="s">
        <v>85</v>
      </c>
      <c r="K49" s="32"/>
      <c r="L49" s="32"/>
      <c r="M49" s="88" t="s">
        <v>92</v>
      </c>
      <c r="N49" s="46"/>
    </row>
    <row r="50" spans="1:14" s="19" customFormat="1" ht="40.5" customHeight="1" x14ac:dyDescent="0.2">
      <c r="A50" s="87">
        <v>39</v>
      </c>
      <c r="B50" s="74"/>
      <c r="C50" s="34" t="s">
        <v>31</v>
      </c>
      <c r="D50" s="33">
        <v>44692</v>
      </c>
      <c r="E50" s="33">
        <v>44706</v>
      </c>
      <c r="F50" s="33">
        <v>44719</v>
      </c>
      <c r="G50" s="33">
        <v>44764</v>
      </c>
      <c r="H50" s="73">
        <v>1792045.2</v>
      </c>
      <c r="I50" s="73">
        <v>1792045.2</v>
      </c>
      <c r="J50" s="73" t="s">
        <v>85</v>
      </c>
      <c r="K50" s="32"/>
      <c r="L50" s="32"/>
      <c r="M50" s="85" t="s">
        <v>108</v>
      </c>
      <c r="N50" s="46"/>
    </row>
    <row r="51" spans="1:14" s="28" customFormat="1" ht="17.25" customHeight="1" thickBot="1" x14ac:dyDescent="0.25">
      <c r="A51" s="90"/>
      <c r="B51" s="91"/>
      <c r="C51" s="92" t="s">
        <v>13</v>
      </c>
      <c r="D51" s="148" t="e">
        <f>#REF!</f>
        <v>#REF!</v>
      </c>
      <c r="E51" s="148"/>
      <c r="F51" s="149" t="e">
        <f>D51*#REF!/#REF!</f>
        <v>#REF!</v>
      </c>
      <c r="G51" s="149"/>
      <c r="H51" s="129"/>
      <c r="I51" s="129"/>
      <c r="J51" s="93"/>
      <c r="K51" s="94"/>
      <c r="L51" s="94"/>
      <c r="M51" s="95"/>
    </row>
    <row r="52" spans="1:14" s="28" customFormat="1" ht="18" customHeight="1" thickBot="1" x14ac:dyDescent="0.3">
      <c r="A52" s="96"/>
      <c r="B52" s="97"/>
      <c r="C52" s="98" t="s">
        <v>113</v>
      </c>
      <c r="D52" s="134">
        <v>94005514.599999994</v>
      </c>
      <c r="E52" s="135"/>
      <c r="F52" s="135"/>
      <c r="G52" s="135"/>
      <c r="H52" s="136"/>
      <c r="I52" s="128">
        <v>88295346.969999999</v>
      </c>
      <c r="J52" s="99"/>
      <c r="K52" s="100"/>
      <c r="L52" s="100"/>
      <c r="M52" s="101"/>
    </row>
    <row r="53" spans="1:14" s="28" customFormat="1" ht="16.5" customHeight="1" x14ac:dyDescent="0.2">
      <c r="A53" s="147"/>
      <c r="B53" s="147"/>
      <c r="C53" s="147"/>
      <c r="D53" s="147"/>
      <c r="E53" s="147"/>
      <c r="F53" s="147"/>
      <c r="G53" s="24"/>
      <c r="H53" s="24"/>
      <c r="I53" s="24"/>
      <c r="J53" s="53"/>
      <c r="K53" s="54"/>
      <c r="L53" s="54"/>
      <c r="M53" s="55"/>
    </row>
    <row r="54" spans="1:14" ht="22.5" customHeight="1" x14ac:dyDescent="0.2">
      <c r="D54" s="12"/>
    </row>
  </sheetData>
  <autoFilter ref="A4:M50">
    <filterColumn colId="10" showButton="0"/>
  </autoFilter>
  <mergeCells count="24">
    <mergeCell ref="A53:F53"/>
    <mergeCell ref="D51:E51"/>
    <mergeCell ref="F51:G51"/>
    <mergeCell ref="A42:M42"/>
    <mergeCell ref="A2:M2"/>
    <mergeCell ref="F4:F5"/>
    <mergeCell ref="G4:G5"/>
    <mergeCell ref="H4:H5"/>
    <mergeCell ref="I4:I5"/>
    <mergeCell ref="A4:A5"/>
    <mergeCell ref="B4:B5"/>
    <mergeCell ref="C4:C5"/>
    <mergeCell ref="D4:D5"/>
    <mergeCell ref="E4:E5"/>
    <mergeCell ref="J4:J5"/>
    <mergeCell ref="M4:M5"/>
    <mergeCell ref="A40:M40"/>
    <mergeCell ref="J43:J47"/>
    <mergeCell ref="D52:H52"/>
    <mergeCell ref="A6:M6"/>
    <mergeCell ref="K4:L4"/>
    <mergeCell ref="A37:M37"/>
    <mergeCell ref="A35:M35"/>
    <mergeCell ref="A34:G34"/>
  </mergeCells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производственный отдел</vt:lpstr>
      <vt:lpstr>'производственный отдел'!Заголовки_для_печати</vt:lpstr>
      <vt:lpstr>'производственный отдел'!Область_печати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2022-06-01T09:54:29Z</cp:lastPrinted>
  <dcterms:created xsi:type="dcterms:W3CDTF">2013-08-15T02:45:58Z</dcterms:created>
  <dcterms:modified xsi:type="dcterms:W3CDTF">2022-06-01T10:06:08Z</dcterms:modified>
</cp:coreProperties>
</file>