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1\Внесение_Изменений_Апрель\Проект решения\"/>
    </mc:Choice>
  </mc:AlternateContent>
  <bookViews>
    <workbookView xWindow="0" yWindow="0" windowWidth="21570" windowHeight="10215"/>
  </bookViews>
  <sheets>
    <sheet name="МБТ" sheetId="1" r:id="rId1"/>
  </sheets>
  <definedNames>
    <definedName name="_xlnm.Print_Titles" localSheetId="0">МБТ!$A:$A,МБТ!$12:$14</definedName>
    <definedName name="_xlnm.Print_Area" localSheetId="0">МБТ!$A$1:$AB$37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6" i="1" l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15" i="1"/>
  <c r="P33" i="1"/>
  <c r="AB16" i="1" l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15" i="1"/>
  <c r="U33" i="1" l="1"/>
  <c r="O33" i="1"/>
  <c r="J33" i="1"/>
  <c r="C33" i="1" l="1"/>
  <c r="D33" i="1"/>
  <c r="E33" i="1"/>
  <c r="F33" i="1"/>
  <c r="G33" i="1"/>
  <c r="H33" i="1"/>
  <c r="I33" i="1"/>
  <c r="K33" i="1"/>
  <c r="L33" i="1"/>
  <c r="M33" i="1"/>
  <c r="N33" i="1"/>
  <c r="Q33" i="1"/>
  <c r="R33" i="1"/>
  <c r="S33" i="1"/>
  <c r="T33" i="1"/>
  <c r="V33" i="1"/>
  <c r="W33" i="1"/>
  <c r="X33" i="1"/>
  <c r="Y33" i="1"/>
  <c r="B33" i="1"/>
  <c r="Z33" i="1" l="1"/>
  <c r="AA33" i="1"/>
  <c r="AB33" i="1"/>
</calcChain>
</file>

<file path=xl/sharedStrings.xml><?xml version="1.0" encoding="utf-8"?>
<sst xmlns="http://schemas.openxmlformats.org/spreadsheetml/2006/main" count="94" uniqueCount="52">
  <si>
    <t/>
  </si>
  <si>
    <t>ИТОГО:</t>
  </si>
  <si>
    <t>Ярковский сельсовет</t>
  </si>
  <si>
    <t>Толмачевский сельсовет</t>
  </si>
  <si>
    <t>Станционный сельсовет</t>
  </si>
  <si>
    <t>Раздольненский сельсовет</t>
  </si>
  <si>
    <t>Плотниковский сельсовет</t>
  </si>
  <si>
    <t>Новолуговской сельсовет</t>
  </si>
  <si>
    <t>Мочищенский сельсовет</t>
  </si>
  <si>
    <t>Морской сельсовет</t>
  </si>
  <si>
    <t>Мичуринский сельсовет</t>
  </si>
  <si>
    <t>Кудряшовский сельсовет</t>
  </si>
  <si>
    <t>Кубовинский сельсовет</t>
  </si>
  <si>
    <t>Криводановский сельсовет</t>
  </si>
  <si>
    <t>Каменский сельсовет</t>
  </si>
  <si>
    <t>Верх-Тулинский сельсовет</t>
  </si>
  <si>
    <t>Боровской сельсовет</t>
  </si>
  <si>
    <t>Березовский сельсовет</t>
  </si>
  <si>
    <t>Барышевский сельсовет</t>
  </si>
  <si>
    <t>Рабочий поселок Краснообск</t>
  </si>
  <si>
    <t>2023 год</t>
  </si>
  <si>
    <t>2022 год</t>
  </si>
  <si>
    <t>2021 год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</si>
  <si>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</si>
  <si>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</si>
  <si>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Муниципальная программа Новосибирского района Новосибирской области "Развитие сетей наружного уличного освещения  Новосибирского района Новосибирской области на период 2020 - 2022 годы"</t>
  </si>
  <si>
    <t>Поддержание безопасного технического состояния гидротехнических сооружений Новосибирской области</t>
  </si>
  <si>
    <t>Муниципальная программа Новосибирского района Новосибирской области "Экология и охрана окружающей среды Новосибирского района Новосибирской области на 2020 - 2023 годы"</t>
  </si>
  <si>
    <t>Муниципальная программа Новосибирского района Новосибирской области "Жилищно-коммунальное хозяйство Новосибирского района нвосибирской области в 2019 - 2021 годах" (тепло-водо-снабжение)</t>
  </si>
  <si>
    <t>Проектированию и строительство объектов газификации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</si>
  <si>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 в 2019 - 2021 годах"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</si>
  <si>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</si>
  <si>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Муниципальная программа Новосибирского района Новосибирской области "Развитие культуры и искусства в Новосибирском районе на 2018 - 2021годы"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</si>
  <si>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</si>
  <si>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Осуществление первичного воинского учета на территориях, где отсутствуют военные комиссариаты</t>
  </si>
  <si>
    <t>Итого межбюджетных трансфертов</t>
  </si>
  <si>
    <t>Иные межбюджетные трансферты</t>
  </si>
  <si>
    <t>Субвенции</t>
  </si>
  <si>
    <t>Наименование муниципального образования</t>
  </si>
  <si>
    <t>Распределение межбюджетных трансфертов из бюджета района бюджетам поселений на 2021 год и плановый период 2022 и 2023  годов</t>
  </si>
  <si>
    <t>на 2021 год и плановый период 2022 и 2023 годов"</t>
  </si>
  <si>
    <t>Новосибирского района  Новосибирской области</t>
  </si>
  <si>
    <t>района Новосибирской области "О бюджете</t>
  </si>
  <si>
    <t>к решению Совета депутатов Новосибирского</t>
  </si>
  <si>
    <t>Приложение 12</t>
  </si>
  <si>
    <t>тыс. рублей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</si>
  <si>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</si>
  <si>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________________</t>
  </si>
  <si>
    <t>Государственная поддержка отрасли культуры</t>
  </si>
  <si>
    <t>Подготовка объектов жилищно-коммунального хозяйства Новосибирской области к работе в осенне-зимний период</t>
  </si>
  <si>
    <t>Организация технической возможности подключения к сетям газораспределения земельных участков в населенных пунктах Новосибирской области</t>
  </si>
  <si>
    <t>На реализацию мероприятий, имеющих приоритетное значение для жителей муниципальных образований Новосибирской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</si>
</sst>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%"/>
    <numFmt numFmtId="165" formatCode="#,##0.00;[Red]\-#,##0.00;0.00"/>
    <numFmt numFmtId="166" formatCode="#,##0.0;[Red]\-#,##0.0;0.0"/>
    <numFmt numFmtId="167" formatCode="0000000000"/>
    <numFmt numFmtId="168" formatCode="000"/>
    <numFmt numFmtId="169" formatCode="00\.00\.00"/>
  </numFmts>
  <fonts count="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/>
    <xf numFmtId="0" fontId="1" fillId="0" borderId="0" xfId="0" applyNumberFormat="1" applyFont="1" applyFill="1" applyAlignment="1" applyProtection="1">
      <alignment horizontal="centerContinuous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9" fontId="1" fillId="0" borderId="1" xfId="0" applyNumberFormat="1" applyFont="1" applyFill="1" applyBorder="1" applyAlignment="1" applyProtection="1">
      <alignment wrapText="1"/>
      <protection hidden="1"/>
    </xf>
    <xf numFmtId="166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6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5" fontId="2" fillId="0" borderId="0" xfId="0" applyNumberFormat="1" applyFont="1" applyFill="1" applyAlignment="1" applyProtection="1">
      <protection hidden="1"/>
    </xf>
    <xf numFmtId="165" fontId="2" fillId="0" borderId="0" xfId="0" applyNumberFormat="1" applyFont="1" applyFill="1" applyAlignment="1" applyProtection="1">
      <alignment horizontal="right"/>
      <protection hidden="1"/>
    </xf>
    <xf numFmtId="164" fontId="2" fillId="0" borderId="0" xfId="0" applyNumberFormat="1" applyFont="1" applyFill="1" applyAlignment="1" applyProtection="1">
      <alignment horizontal="center"/>
      <protection hidden="1"/>
    </xf>
    <xf numFmtId="0" fontId="1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Font="1" applyAlignment="1" applyProtection="1">
      <alignment horizontal="right"/>
      <protection hidden="1"/>
    </xf>
    <xf numFmtId="167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center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7"/>
  <sheetViews>
    <sheetView showGridLines="0" tabSelected="1" view="pageBreakPreview" zoomScaleNormal="85" zoomScaleSheetLayoutView="100" workbookViewId="0">
      <pane xSplit="1" ySplit="14" topLeftCell="Q15" activePane="bottomRight" state="frozen"/>
      <selection pane="topRight" activeCell="B1" sqref="B1"/>
      <selection pane="bottomLeft" activeCell="A15" sqref="A15"/>
      <selection pane="bottomRight" activeCell="P6" sqref="P6"/>
    </sheetView>
  </sheetViews>
  <sheetFormatPr defaultColWidth="9.140625" defaultRowHeight="15.75" x14ac:dyDescent="0.25"/>
  <cols>
    <col min="1" max="1" width="32.28515625" style="4" customWidth="1"/>
    <col min="2" max="7" width="9.85546875" style="4" bestFit="1" customWidth="1"/>
    <col min="8" max="8" width="27" style="4" customWidth="1"/>
    <col min="9" max="9" width="23" style="4" customWidth="1"/>
    <col min="10" max="10" width="18.5703125" style="4" customWidth="1"/>
    <col min="11" max="11" width="31" style="4" customWidth="1"/>
    <col min="12" max="12" width="25.7109375" style="4" customWidth="1"/>
    <col min="13" max="13" width="19.140625" style="4" customWidth="1"/>
    <col min="14" max="14" width="30.42578125" style="4" customWidth="1"/>
    <col min="15" max="15" width="20.7109375" style="4" customWidth="1"/>
    <col min="16" max="16" width="24.42578125" style="4" customWidth="1"/>
    <col min="17" max="17" width="29.140625" style="4" customWidth="1"/>
    <col min="18" max="18" width="21.28515625" style="4" customWidth="1"/>
    <col min="19" max="19" width="16.140625" style="4" customWidth="1"/>
    <col min="20" max="20" width="15.28515625" style="4" customWidth="1"/>
    <col min="21" max="21" width="25.28515625" style="4" customWidth="1"/>
    <col min="22" max="22" width="16.42578125" style="4" customWidth="1"/>
    <col min="23" max="23" width="14" style="4" customWidth="1"/>
    <col min="24" max="24" width="13.42578125" style="4" customWidth="1"/>
    <col min="25" max="25" width="13.7109375" style="4" customWidth="1"/>
    <col min="26" max="26" width="13.140625" style="4" customWidth="1"/>
    <col min="27" max="28" width="13.42578125" style="4" bestFit="1" customWidth="1"/>
    <col min="29" max="29" width="8.28515625" style="4" customWidth="1"/>
    <col min="30" max="227" width="9.140625" style="4" customWidth="1"/>
    <col min="228" max="16384" width="9.140625" style="4"/>
  </cols>
  <sheetData>
    <row r="1" spans="1:29" x14ac:dyDescent="0.25">
      <c r="A1" s="1"/>
      <c r="B1" s="2"/>
      <c r="C1" s="2"/>
      <c r="D1" s="2"/>
      <c r="E1" s="2"/>
      <c r="F1" s="2"/>
      <c r="G1" s="2"/>
      <c r="H1" s="2"/>
      <c r="K1" s="2"/>
      <c r="L1" s="2"/>
      <c r="M1" s="2"/>
      <c r="O1" s="3" t="s">
        <v>44</v>
      </c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x14ac:dyDescent="0.25">
      <c r="A2" s="1"/>
      <c r="B2" s="2"/>
      <c r="C2" s="2"/>
      <c r="D2" s="2"/>
      <c r="E2" s="2"/>
      <c r="F2" s="2"/>
      <c r="G2" s="2"/>
      <c r="H2" s="2"/>
      <c r="K2" s="2"/>
      <c r="L2" s="2"/>
      <c r="M2" s="2"/>
      <c r="O2" s="3" t="s">
        <v>43</v>
      </c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x14ac:dyDescent="0.25">
      <c r="A3" s="1"/>
      <c r="B3" s="2"/>
      <c r="C3" s="2"/>
      <c r="D3" s="2"/>
      <c r="E3" s="2"/>
      <c r="F3" s="2"/>
      <c r="G3" s="2"/>
      <c r="H3" s="2"/>
      <c r="K3" s="2"/>
      <c r="L3" s="2"/>
      <c r="M3" s="2"/>
      <c r="O3" s="3" t="s">
        <v>42</v>
      </c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x14ac:dyDescent="0.25">
      <c r="A4" s="1"/>
      <c r="B4" s="2"/>
      <c r="C4" s="2"/>
      <c r="D4" s="2"/>
      <c r="E4" s="2"/>
      <c r="F4" s="2"/>
      <c r="G4" s="2"/>
      <c r="H4" s="2"/>
      <c r="K4" s="2"/>
      <c r="L4" s="2"/>
      <c r="M4" s="2"/>
      <c r="O4" s="3" t="s">
        <v>41</v>
      </c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x14ac:dyDescent="0.25">
      <c r="A5" s="1"/>
      <c r="B5" s="2"/>
      <c r="C5" s="2"/>
      <c r="D5" s="2"/>
      <c r="E5" s="2"/>
      <c r="F5" s="2"/>
      <c r="G5" s="2"/>
      <c r="H5" s="2"/>
      <c r="K5" s="2"/>
      <c r="L5" s="2"/>
      <c r="M5" s="2"/>
      <c r="O5" s="3" t="s">
        <v>40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 ht="12.75" customHeight="1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 ht="12.75" customHeight="1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29" x14ac:dyDescent="0.25">
      <c r="A8" s="5"/>
      <c r="B8" s="25" t="s">
        <v>39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2"/>
      <c r="L9" s="2"/>
      <c r="M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29" x14ac:dyDescent="0.25">
      <c r="A10" s="2"/>
      <c r="B10" s="2"/>
      <c r="C10" s="2"/>
      <c r="D10" s="2"/>
      <c r="E10" s="2"/>
      <c r="F10" s="2"/>
      <c r="G10" s="2"/>
      <c r="H10" s="2"/>
      <c r="K10" s="2"/>
      <c r="L10" s="2"/>
      <c r="M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O11" s="17" t="s">
        <v>45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x14ac:dyDescent="0.25">
      <c r="A12" s="32" t="s">
        <v>38</v>
      </c>
      <c r="B12" s="33" t="s">
        <v>37</v>
      </c>
      <c r="C12" s="33"/>
      <c r="D12" s="33"/>
      <c r="E12" s="33"/>
      <c r="F12" s="33"/>
      <c r="G12" s="33"/>
      <c r="H12" s="33" t="s">
        <v>36</v>
      </c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26" t="s">
        <v>35</v>
      </c>
      <c r="AA12" s="27"/>
      <c r="AB12" s="28"/>
      <c r="AC12" s="1"/>
    </row>
    <row r="13" spans="1:29" ht="137.25" customHeight="1" x14ac:dyDescent="0.25">
      <c r="A13" s="32"/>
      <c r="B13" s="34" t="s">
        <v>34</v>
      </c>
      <c r="C13" s="34"/>
      <c r="D13" s="34"/>
      <c r="E13" s="34" t="s">
        <v>33</v>
      </c>
      <c r="F13" s="34"/>
      <c r="G13" s="34"/>
      <c r="H13" s="18" t="s">
        <v>32</v>
      </c>
      <c r="I13" s="18" t="s">
        <v>31</v>
      </c>
      <c r="J13" s="18" t="s">
        <v>48</v>
      </c>
      <c r="K13" s="18" t="s">
        <v>30</v>
      </c>
      <c r="L13" s="20" t="s">
        <v>46</v>
      </c>
      <c r="M13" s="18" t="s">
        <v>29</v>
      </c>
      <c r="N13" s="18" t="s">
        <v>28</v>
      </c>
      <c r="O13" s="18" t="s">
        <v>49</v>
      </c>
      <c r="P13" s="23" t="s">
        <v>51</v>
      </c>
      <c r="Q13" s="18" t="s">
        <v>27</v>
      </c>
      <c r="R13" s="18" t="s">
        <v>26</v>
      </c>
      <c r="S13" s="34" t="s">
        <v>25</v>
      </c>
      <c r="T13" s="34"/>
      <c r="U13" s="18" t="s">
        <v>50</v>
      </c>
      <c r="V13" s="34" t="s">
        <v>24</v>
      </c>
      <c r="W13" s="34"/>
      <c r="X13" s="34" t="s">
        <v>23</v>
      </c>
      <c r="Y13" s="34"/>
      <c r="Z13" s="29"/>
      <c r="AA13" s="30"/>
      <c r="AB13" s="31"/>
      <c r="AC13" s="1"/>
    </row>
    <row r="14" spans="1:29" x14ac:dyDescent="0.25">
      <c r="A14" s="32"/>
      <c r="B14" s="6" t="s">
        <v>22</v>
      </c>
      <c r="C14" s="6" t="s">
        <v>21</v>
      </c>
      <c r="D14" s="6" t="s">
        <v>20</v>
      </c>
      <c r="E14" s="6" t="s">
        <v>22</v>
      </c>
      <c r="F14" s="6" t="s">
        <v>21</v>
      </c>
      <c r="G14" s="6" t="s">
        <v>20</v>
      </c>
      <c r="H14" s="6" t="s">
        <v>22</v>
      </c>
      <c r="I14" s="6" t="s">
        <v>22</v>
      </c>
      <c r="J14" s="19" t="s">
        <v>22</v>
      </c>
      <c r="K14" s="6" t="s">
        <v>22</v>
      </c>
      <c r="L14" s="6" t="s">
        <v>22</v>
      </c>
      <c r="M14" s="6" t="s">
        <v>22</v>
      </c>
      <c r="N14" s="6" t="s">
        <v>22</v>
      </c>
      <c r="O14" s="19" t="s">
        <v>22</v>
      </c>
      <c r="P14" s="22" t="s">
        <v>22</v>
      </c>
      <c r="Q14" s="6" t="s">
        <v>22</v>
      </c>
      <c r="R14" s="6" t="s">
        <v>22</v>
      </c>
      <c r="S14" s="6" t="s">
        <v>22</v>
      </c>
      <c r="T14" s="6" t="s">
        <v>21</v>
      </c>
      <c r="U14" s="19" t="s">
        <v>22</v>
      </c>
      <c r="V14" s="6" t="s">
        <v>22</v>
      </c>
      <c r="W14" s="6" t="s">
        <v>21</v>
      </c>
      <c r="X14" s="6" t="s">
        <v>22</v>
      </c>
      <c r="Y14" s="6" t="s">
        <v>21</v>
      </c>
      <c r="Z14" s="6" t="s">
        <v>22</v>
      </c>
      <c r="AA14" s="6" t="s">
        <v>21</v>
      </c>
      <c r="AB14" s="6" t="s">
        <v>20</v>
      </c>
      <c r="AC14" s="2"/>
    </row>
    <row r="15" spans="1:29" x14ac:dyDescent="0.25">
      <c r="A15" s="7" t="s">
        <v>19</v>
      </c>
      <c r="B15" s="8">
        <v>1374.5</v>
      </c>
      <c r="C15" s="9">
        <v>1388.8</v>
      </c>
      <c r="D15" s="9">
        <v>1444.6</v>
      </c>
      <c r="E15" s="8">
        <v>0.1</v>
      </c>
      <c r="F15" s="9">
        <v>0.1</v>
      </c>
      <c r="G15" s="9">
        <v>0.1</v>
      </c>
      <c r="H15" s="8">
        <v>0</v>
      </c>
      <c r="I15" s="8">
        <v>0</v>
      </c>
      <c r="J15" s="8">
        <v>0</v>
      </c>
      <c r="K15" s="8">
        <v>0</v>
      </c>
      <c r="L15" s="8">
        <v>23222.3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9">
        <v>0</v>
      </c>
      <c r="U15" s="9">
        <v>0</v>
      </c>
      <c r="V15" s="8">
        <v>7240.4</v>
      </c>
      <c r="W15" s="9">
        <v>0</v>
      </c>
      <c r="X15" s="8">
        <v>0</v>
      </c>
      <c r="Y15" s="9">
        <v>0</v>
      </c>
      <c r="Z15" s="8">
        <f>B15+E15+H15+I15+J15+K15+L15+M15+N15+O15+Q15+R15+S15+U15+V15+X15+P15</f>
        <v>31837.299999999996</v>
      </c>
      <c r="AA15" s="8">
        <f t="shared" ref="AA15:AA32" si="0">C15+F15+T15+W15+Y15</f>
        <v>1388.8999999999999</v>
      </c>
      <c r="AB15" s="8">
        <f>D15+G15</f>
        <v>1444.6999999999998</v>
      </c>
      <c r="AC15" s="10" t="s">
        <v>0</v>
      </c>
    </row>
    <row r="16" spans="1:29" x14ac:dyDescent="0.25">
      <c r="A16" s="7" t="s">
        <v>18</v>
      </c>
      <c r="B16" s="8">
        <v>549.79999999999995</v>
      </c>
      <c r="C16" s="9">
        <v>555.6</v>
      </c>
      <c r="D16" s="9">
        <v>577.79999999999995</v>
      </c>
      <c r="E16" s="8">
        <v>0.1</v>
      </c>
      <c r="F16" s="9">
        <v>0.1</v>
      </c>
      <c r="G16" s="9">
        <v>0.1</v>
      </c>
      <c r="H16" s="8">
        <v>0</v>
      </c>
      <c r="I16" s="8">
        <v>0</v>
      </c>
      <c r="J16" s="8">
        <v>0</v>
      </c>
      <c r="K16" s="8">
        <v>6000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1377.5</v>
      </c>
      <c r="T16" s="9">
        <v>0</v>
      </c>
      <c r="U16" s="9">
        <v>0</v>
      </c>
      <c r="V16" s="8">
        <v>0</v>
      </c>
      <c r="W16" s="9">
        <v>0</v>
      </c>
      <c r="X16" s="8">
        <v>3575</v>
      </c>
      <c r="Y16" s="9">
        <v>0</v>
      </c>
      <c r="Z16" s="8">
        <f t="shared" ref="Z16:Z32" si="1">B16+E16+H16+I16+J16+K16+L16+M16+N16+O16+Q16+R16+S16+U16+V16+X16+P16</f>
        <v>11502.4</v>
      </c>
      <c r="AA16" s="8">
        <f t="shared" si="0"/>
        <v>555.70000000000005</v>
      </c>
      <c r="AB16" s="8">
        <f t="shared" ref="AB16:AB32" si="2">D16+G16</f>
        <v>577.9</v>
      </c>
      <c r="AC16" s="10" t="s">
        <v>0</v>
      </c>
    </row>
    <row r="17" spans="1:29" x14ac:dyDescent="0.25">
      <c r="A17" s="7" t="s">
        <v>17</v>
      </c>
      <c r="B17" s="8">
        <v>274.89999999999998</v>
      </c>
      <c r="C17" s="9">
        <v>277.8</v>
      </c>
      <c r="D17" s="9">
        <v>288.89999999999998</v>
      </c>
      <c r="E17" s="8">
        <v>0.1</v>
      </c>
      <c r="F17" s="9">
        <v>0.1</v>
      </c>
      <c r="G17" s="9">
        <v>0.1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9">
        <v>0</v>
      </c>
      <c r="U17" s="9">
        <v>0</v>
      </c>
      <c r="V17" s="8">
        <v>0</v>
      </c>
      <c r="W17" s="9">
        <v>0</v>
      </c>
      <c r="X17" s="8">
        <v>0</v>
      </c>
      <c r="Y17" s="9">
        <v>0</v>
      </c>
      <c r="Z17" s="8">
        <f t="shared" si="1"/>
        <v>275</v>
      </c>
      <c r="AA17" s="8">
        <f t="shared" si="0"/>
        <v>277.90000000000003</v>
      </c>
      <c r="AB17" s="8">
        <f t="shared" si="2"/>
        <v>289</v>
      </c>
      <c r="AC17" s="10" t="s">
        <v>0</v>
      </c>
    </row>
    <row r="18" spans="1:29" x14ac:dyDescent="0.25">
      <c r="A18" s="7" t="s">
        <v>16</v>
      </c>
      <c r="B18" s="8">
        <v>274.89999999999998</v>
      </c>
      <c r="C18" s="9">
        <v>277.8</v>
      </c>
      <c r="D18" s="9">
        <v>288.89999999999998</v>
      </c>
      <c r="E18" s="8">
        <v>0.1</v>
      </c>
      <c r="F18" s="9">
        <v>0.1</v>
      </c>
      <c r="G18" s="9">
        <v>0.1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1975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9">
        <v>0</v>
      </c>
      <c r="U18" s="9">
        <v>0</v>
      </c>
      <c r="V18" s="8">
        <v>0</v>
      </c>
      <c r="W18" s="9">
        <v>0</v>
      </c>
      <c r="X18" s="8">
        <v>0</v>
      </c>
      <c r="Y18" s="9">
        <v>0</v>
      </c>
      <c r="Z18" s="8">
        <f t="shared" si="1"/>
        <v>2250</v>
      </c>
      <c r="AA18" s="8">
        <f t="shared" si="0"/>
        <v>277.90000000000003</v>
      </c>
      <c r="AB18" s="8">
        <f t="shared" si="2"/>
        <v>289</v>
      </c>
      <c r="AC18" s="10" t="s">
        <v>0</v>
      </c>
    </row>
    <row r="19" spans="1:29" x14ac:dyDescent="0.25">
      <c r="A19" s="7" t="s">
        <v>15</v>
      </c>
      <c r="B19" s="8">
        <v>549.79999999999995</v>
      </c>
      <c r="C19" s="9">
        <v>555.6</v>
      </c>
      <c r="D19" s="9">
        <v>577.79999999999995</v>
      </c>
      <c r="E19" s="8">
        <v>0.1</v>
      </c>
      <c r="F19" s="9">
        <v>0.1</v>
      </c>
      <c r="G19" s="9">
        <v>0.1</v>
      </c>
      <c r="H19" s="8">
        <v>0</v>
      </c>
      <c r="I19" s="8">
        <v>0</v>
      </c>
      <c r="J19" s="8">
        <v>0</v>
      </c>
      <c r="K19" s="8">
        <v>10000</v>
      </c>
      <c r="L19" s="8">
        <v>6777.7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442.2</v>
      </c>
      <c r="S19" s="8">
        <v>0</v>
      </c>
      <c r="T19" s="9">
        <v>0</v>
      </c>
      <c r="U19" s="9">
        <v>0</v>
      </c>
      <c r="V19" s="8">
        <v>4954.3</v>
      </c>
      <c r="W19" s="9">
        <v>4501.8</v>
      </c>
      <c r="X19" s="8">
        <v>0</v>
      </c>
      <c r="Y19" s="9">
        <v>0</v>
      </c>
      <c r="Z19" s="8">
        <f t="shared" si="1"/>
        <v>22724.1</v>
      </c>
      <c r="AA19" s="8">
        <f t="shared" si="0"/>
        <v>5057.5</v>
      </c>
      <c r="AB19" s="8">
        <f t="shared" si="2"/>
        <v>577.9</v>
      </c>
      <c r="AC19" s="10" t="s">
        <v>0</v>
      </c>
    </row>
    <row r="20" spans="1:29" x14ac:dyDescent="0.25">
      <c r="A20" s="7" t="s">
        <v>14</v>
      </c>
      <c r="B20" s="8">
        <v>274.89999999999998</v>
      </c>
      <c r="C20" s="9">
        <v>277.8</v>
      </c>
      <c r="D20" s="9">
        <v>288.89999999999998</v>
      </c>
      <c r="E20" s="8">
        <v>0.1</v>
      </c>
      <c r="F20" s="9">
        <v>0.1</v>
      </c>
      <c r="G20" s="9">
        <v>0.1</v>
      </c>
      <c r="H20" s="8">
        <v>0</v>
      </c>
      <c r="I20" s="8">
        <v>0</v>
      </c>
      <c r="J20" s="8">
        <v>0</v>
      </c>
      <c r="K20" s="8">
        <v>2317.6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9">
        <v>0</v>
      </c>
      <c r="U20" s="9">
        <v>0</v>
      </c>
      <c r="V20" s="8">
        <v>0</v>
      </c>
      <c r="W20" s="9">
        <v>0</v>
      </c>
      <c r="X20" s="8">
        <v>0</v>
      </c>
      <c r="Y20" s="9">
        <v>0</v>
      </c>
      <c r="Z20" s="8">
        <f t="shared" si="1"/>
        <v>2592.6</v>
      </c>
      <c r="AA20" s="8">
        <f t="shared" si="0"/>
        <v>277.90000000000003</v>
      </c>
      <c r="AB20" s="8">
        <f t="shared" si="2"/>
        <v>289</v>
      </c>
      <c r="AC20" s="10" t="s">
        <v>0</v>
      </c>
    </row>
    <row r="21" spans="1:29" x14ac:dyDescent="0.25">
      <c r="A21" s="7" t="s">
        <v>13</v>
      </c>
      <c r="B21" s="8">
        <v>824.8</v>
      </c>
      <c r="C21" s="9">
        <v>833.4</v>
      </c>
      <c r="D21" s="9">
        <v>866.7</v>
      </c>
      <c r="E21" s="8">
        <v>0.1</v>
      </c>
      <c r="F21" s="9">
        <v>0.1</v>
      </c>
      <c r="G21" s="9">
        <v>0.1</v>
      </c>
      <c r="H21" s="8">
        <v>5000</v>
      </c>
      <c r="I21" s="8">
        <v>0</v>
      </c>
      <c r="J21" s="8">
        <v>144</v>
      </c>
      <c r="K21" s="8">
        <v>8500</v>
      </c>
      <c r="L21" s="8">
        <v>0</v>
      </c>
      <c r="M21" s="8">
        <v>0</v>
      </c>
      <c r="N21" s="8">
        <v>4300</v>
      </c>
      <c r="O21" s="8">
        <v>0</v>
      </c>
      <c r="P21" s="8">
        <v>0</v>
      </c>
      <c r="Q21" s="8">
        <v>5000</v>
      </c>
      <c r="R21" s="8">
        <v>0</v>
      </c>
      <c r="S21" s="8">
        <v>1405</v>
      </c>
      <c r="T21" s="9">
        <v>1200</v>
      </c>
      <c r="U21" s="9">
        <v>0</v>
      </c>
      <c r="V21" s="8">
        <v>5250.8</v>
      </c>
      <c r="W21" s="9">
        <v>1300</v>
      </c>
      <c r="X21" s="8">
        <v>0</v>
      </c>
      <c r="Y21" s="9">
        <v>0</v>
      </c>
      <c r="Z21" s="8">
        <f t="shared" si="1"/>
        <v>30424.7</v>
      </c>
      <c r="AA21" s="8">
        <f t="shared" si="0"/>
        <v>3333.5</v>
      </c>
      <c r="AB21" s="8">
        <f t="shared" si="2"/>
        <v>866.80000000000007</v>
      </c>
      <c r="AC21" s="10" t="s">
        <v>0</v>
      </c>
    </row>
    <row r="22" spans="1:29" x14ac:dyDescent="0.25">
      <c r="A22" s="7" t="s">
        <v>12</v>
      </c>
      <c r="B22" s="8">
        <v>274.89999999999998</v>
      </c>
      <c r="C22" s="9">
        <v>277.8</v>
      </c>
      <c r="D22" s="9">
        <v>288.89999999999998</v>
      </c>
      <c r="E22" s="8">
        <v>0.1</v>
      </c>
      <c r="F22" s="9">
        <v>0.1</v>
      </c>
      <c r="G22" s="9">
        <v>0.1</v>
      </c>
      <c r="H22" s="8">
        <v>0</v>
      </c>
      <c r="I22" s="8">
        <v>420.2</v>
      </c>
      <c r="J22" s="8">
        <v>0</v>
      </c>
      <c r="K22" s="8">
        <v>0</v>
      </c>
      <c r="L22" s="8">
        <v>0</v>
      </c>
      <c r="M22" s="8">
        <v>0</v>
      </c>
      <c r="N22" s="8">
        <v>3775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9">
        <v>0</v>
      </c>
      <c r="U22" s="9">
        <v>0</v>
      </c>
      <c r="V22" s="8">
        <v>0</v>
      </c>
      <c r="W22" s="9">
        <v>0</v>
      </c>
      <c r="X22" s="8">
        <v>0</v>
      </c>
      <c r="Y22" s="9">
        <v>0</v>
      </c>
      <c r="Z22" s="8">
        <f t="shared" si="1"/>
        <v>4470.2</v>
      </c>
      <c r="AA22" s="8">
        <f t="shared" si="0"/>
        <v>277.90000000000003</v>
      </c>
      <c r="AB22" s="8">
        <f t="shared" si="2"/>
        <v>289</v>
      </c>
      <c r="AC22" s="10" t="s">
        <v>0</v>
      </c>
    </row>
    <row r="23" spans="1:29" x14ac:dyDescent="0.25">
      <c r="A23" s="7" t="s">
        <v>11</v>
      </c>
      <c r="B23" s="8">
        <v>274.89999999999998</v>
      </c>
      <c r="C23" s="9">
        <v>277.8</v>
      </c>
      <c r="D23" s="9">
        <v>288.89999999999998</v>
      </c>
      <c r="E23" s="8">
        <v>0.1</v>
      </c>
      <c r="F23" s="9">
        <v>0.1</v>
      </c>
      <c r="G23" s="9">
        <v>0.1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9">
        <v>0</v>
      </c>
      <c r="U23" s="9">
        <v>0</v>
      </c>
      <c r="V23" s="8">
        <v>5480</v>
      </c>
      <c r="W23" s="9">
        <v>0</v>
      </c>
      <c r="X23" s="8">
        <v>7550.4</v>
      </c>
      <c r="Y23" s="9">
        <v>4918.6000000000004</v>
      </c>
      <c r="Z23" s="8">
        <f t="shared" si="1"/>
        <v>13305.4</v>
      </c>
      <c r="AA23" s="8">
        <f t="shared" si="0"/>
        <v>5196.5</v>
      </c>
      <c r="AB23" s="8">
        <f t="shared" si="2"/>
        <v>289</v>
      </c>
      <c r="AC23" s="10" t="s">
        <v>0</v>
      </c>
    </row>
    <row r="24" spans="1:29" x14ac:dyDescent="0.25">
      <c r="A24" s="7" t="s">
        <v>10</v>
      </c>
      <c r="B24" s="8">
        <v>274.89999999999998</v>
      </c>
      <c r="C24" s="9">
        <v>277.8</v>
      </c>
      <c r="D24" s="9">
        <v>288.89999999999998</v>
      </c>
      <c r="E24" s="8">
        <v>0.1</v>
      </c>
      <c r="F24" s="9">
        <v>0.1</v>
      </c>
      <c r="G24" s="9">
        <v>0.1</v>
      </c>
      <c r="H24" s="8">
        <v>4993.1000000000004</v>
      </c>
      <c r="I24" s="8">
        <v>0</v>
      </c>
      <c r="J24" s="8">
        <v>0</v>
      </c>
      <c r="K24" s="8">
        <v>5000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9">
        <v>0</v>
      </c>
      <c r="U24" s="9">
        <v>0</v>
      </c>
      <c r="V24" s="8">
        <v>0</v>
      </c>
      <c r="W24" s="9">
        <v>0</v>
      </c>
      <c r="X24" s="8">
        <v>4738.3</v>
      </c>
      <c r="Y24" s="9">
        <v>0</v>
      </c>
      <c r="Z24" s="8">
        <f t="shared" si="1"/>
        <v>15006.400000000001</v>
      </c>
      <c r="AA24" s="8">
        <f t="shared" si="0"/>
        <v>277.90000000000003</v>
      </c>
      <c r="AB24" s="8">
        <f t="shared" si="2"/>
        <v>289</v>
      </c>
      <c r="AC24" s="10" t="s">
        <v>0</v>
      </c>
    </row>
    <row r="25" spans="1:29" x14ac:dyDescent="0.25">
      <c r="A25" s="7" t="s">
        <v>9</v>
      </c>
      <c r="B25" s="8">
        <v>274.89999999999998</v>
      </c>
      <c r="C25" s="9">
        <v>277.8</v>
      </c>
      <c r="D25" s="9">
        <v>288.89999999999998</v>
      </c>
      <c r="E25" s="8">
        <v>0.1</v>
      </c>
      <c r="F25" s="9">
        <v>0.1</v>
      </c>
      <c r="G25" s="9">
        <v>0.1</v>
      </c>
      <c r="H25" s="8">
        <v>18999.900000000001</v>
      </c>
      <c r="I25" s="8">
        <v>0</v>
      </c>
      <c r="J25" s="8">
        <v>0</v>
      </c>
      <c r="K25" s="8">
        <v>500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300</v>
      </c>
      <c r="R25" s="8">
        <v>0</v>
      </c>
      <c r="S25" s="8">
        <v>0</v>
      </c>
      <c r="T25" s="9">
        <v>0</v>
      </c>
      <c r="U25" s="9">
        <v>0</v>
      </c>
      <c r="V25" s="8">
        <v>0</v>
      </c>
      <c r="W25" s="9">
        <v>0</v>
      </c>
      <c r="X25" s="8">
        <v>0</v>
      </c>
      <c r="Y25" s="9">
        <v>0</v>
      </c>
      <c r="Z25" s="8">
        <f t="shared" si="1"/>
        <v>20074.900000000001</v>
      </c>
      <c r="AA25" s="8">
        <f t="shared" si="0"/>
        <v>277.90000000000003</v>
      </c>
      <c r="AB25" s="8">
        <f t="shared" si="2"/>
        <v>289</v>
      </c>
      <c r="AC25" s="10" t="s">
        <v>0</v>
      </c>
    </row>
    <row r="26" spans="1:29" x14ac:dyDescent="0.25">
      <c r="A26" s="7" t="s">
        <v>8</v>
      </c>
      <c r="B26" s="8">
        <v>274.89999999999998</v>
      </c>
      <c r="C26" s="9">
        <v>277.8</v>
      </c>
      <c r="D26" s="9">
        <v>288.89999999999998</v>
      </c>
      <c r="E26" s="8">
        <v>0.1</v>
      </c>
      <c r="F26" s="9">
        <v>0.1</v>
      </c>
      <c r="G26" s="9">
        <v>0.1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9">
        <v>0</v>
      </c>
      <c r="U26" s="9">
        <v>0</v>
      </c>
      <c r="V26" s="8">
        <v>0</v>
      </c>
      <c r="W26" s="9">
        <v>0</v>
      </c>
      <c r="X26" s="8">
        <v>0</v>
      </c>
      <c r="Y26" s="9">
        <v>0</v>
      </c>
      <c r="Z26" s="8">
        <f t="shared" si="1"/>
        <v>275</v>
      </c>
      <c r="AA26" s="8">
        <f t="shared" si="0"/>
        <v>277.90000000000003</v>
      </c>
      <c r="AB26" s="8">
        <f t="shared" si="2"/>
        <v>289</v>
      </c>
      <c r="AC26" s="10" t="s">
        <v>0</v>
      </c>
    </row>
    <row r="27" spans="1:29" x14ac:dyDescent="0.25">
      <c r="A27" s="7" t="s">
        <v>7</v>
      </c>
      <c r="B27" s="8">
        <v>274.89999999999998</v>
      </c>
      <c r="C27" s="9">
        <v>277.8</v>
      </c>
      <c r="D27" s="9">
        <v>288.89999999999998</v>
      </c>
      <c r="E27" s="8">
        <v>0.1</v>
      </c>
      <c r="F27" s="9">
        <v>0.1</v>
      </c>
      <c r="G27" s="9">
        <v>0.1</v>
      </c>
      <c r="H27" s="8">
        <v>0</v>
      </c>
      <c r="I27" s="8">
        <v>0</v>
      </c>
      <c r="J27" s="8">
        <v>0</v>
      </c>
      <c r="K27" s="8">
        <v>5000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9">
        <v>0</v>
      </c>
      <c r="U27" s="9">
        <v>0</v>
      </c>
      <c r="V27" s="8">
        <v>0</v>
      </c>
      <c r="W27" s="9">
        <v>0</v>
      </c>
      <c r="X27" s="8">
        <v>2982.6</v>
      </c>
      <c r="Y27" s="9">
        <v>0</v>
      </c>
      <c r="Z27" s="8">
        <f t="shared" si="1"/>
        <v>8257.6</v>
      </c>
      <c r="AA27" s="8">
        <f t="shared" si="0"/>
        <v>277.90000000000003</v>
      </c>
      <c r="AB27" s="8">
        <f t="shared" si="2"/>
        <v>289</v>
      </c>
      <c r="AC27" s="10" t="s">
        <v>0</v>
      </c>
    </row>
    <row r="28" spans="1:29" x14ac:dyDescent="0.25">
      <c r="A28" s="7" t="s">
        <v>6</v>
      </c>
      <c r="B28" s="8">
        <v>110</v>
      </c>
      <c r="C28" s="9">
        <v>111</v>
      </c>
      <c r="D28" s="9">
        <v>115.6</v>
      </c>
      <c r="E28" s="8">
        <v>0.1</v>
      </c>
      <c r="F28" s="9">
        <v>0.1</v>
      </c>
      <c r="G28" s="9">
        <v>0.1</v>
      </c>
      <c r="H28" s="8">
        <v>0</v>
      </c>
      <c r="I28" s="8">
        <v>0</v>
      </c>
      <c r="J28" s="8">
        <v>0</v>
      </c>
      <c r="K28" s="8">
        <v>6000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9">
        <v>0</v>
      </c>
      <c r="U28" s="9">
        <v>0</v>
      </c>
      <c r="V28" s="8">
        <v>0</v>
      </c>
      <c r="W28" s="9">
        <v>0</v>
      </c>
      <c r="X28" s="8">
        <v>0</v>
      </c>
      <c r="Y28" s="9">
        <v>0</v>
      </c>
      <c r="Z28" s="8">
        <f t="shared" si="1"/>
        <v>6110.1</v>
      </c>
      <c r="AA28" s="8">
        <f t="shared" si="0"/>
        <v>111.1</v>
      </c>
      <c r="AB28" s="8">
        <f t="shared" si="2"/>
        <v>115.69999999999999</v>
      </c>
      <c r="AC28" s="10" t="s">
        <v>0</v>
      </c>
    </row>
    <row r="29" spans="1:29" s="21" customFormat="1" x14ac:dyDescent="0.25">
      <c r="A29" s="7" t="s">
        <v>5</v>
      </c>
      <c r="B29" s="8">
        <v>274.89999999999998</v>
      </c>
      <c r="C29" s="9">
        <v>277.8</v>
      </c>
      <c r="D29" s="9">
        <v>288.89999999999998</v>
      </c>
      <c r="E29" s="8">
        <v>0.1</v>
      </c>
      <c r="F29" s="9">
        <v>0.1</v>
      </c>
      <c r="G29" s="9">
        <v>0.1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9">
        <v>0</v>
      </c>
      <c r="U29" s="9">
        <v>0</v>
      </c>
      <c r="V29" s="8">
        <v>0</v>
      </c>
      <c r="W29" s="9">
        <v>0</v>
      </c>
      <c r="X29" s="8">
        <v>0</v>
      </c>
      <c r="Y29" s="9">
        <v>0</v>
      </c>
      <c r="Z29" s="8">
        <f t="shared" si="1"/>
        <v>275</v>
      </c>
      <c r="AA29" s="8">
        <f t="shared" si="0"/>
        <v>277.90000000000003</v>
      </c>
      <c r="AB29" s="8">
        <f t="shared" si="2"/>
        <v>289</v>
      </c>
      <c r="AC29" s="10" t="s">
        <v>0</v>
      </c>
    </row>
    <row r="30" spans="1:29" x14ac:dyDescent="0.25">
      <c r="A30" s="7" t="s">
        <v>4</v>
      </c>
      <c r="B30" s="8">
        <v>549.79999999999995</v>
      </c>
      <c r="C30" s="9">
        <v>555.6</v>
      </c>
      <c r="D30" s="9">
        <v>577.79999999999995</v>
      </c>
      <c r="E30" s="8">
        <v>0.1</v>
      </c>
      <c r="F30" s="9">
        <v>0.1</v>
      </c>
      <c r="G30" s="9">
        <v>0.1</v>
      </c>
      <c r="H30" s="8">
        <v>0</v>
      </c>
      <c r="I30" s="8">
        <v>800</v>
      </c>
      <c r="J30" s="8">
        <v>0</v>
      </c>
      <c r="K30" s="8">
        <v>0</v>
      </c>
      <c r="L30" s="8">
        <v>50000</v>
      </c>
      <c r="M30" s="8">
        <v>0</v>
      </c>
      <c r="N30" s="8">
        <v>0</v>
      </c>
      <c r="O30" s="8">
        <v>1700</v>
      </c>
      <c r="P30" s="8">
        <v>0</v>
      </c>
      <c r="Q30" s="8">
        <v>0</v>
      </c>
      <c r="R30" s="8">
        <v>43.9</v>
      </c>
      <c r="S30" s="8">
        <v>6196.6</v>
      </c>
      <c r="T30" s="9">
        <v>0</v>
      </c>
      <c r="U30" s="9">
        <v>65000</v>
      </c>
      <c r="V30" s="8">
        <v>0</v>
      </c>
      <c r="W30" s="9">
        <v>0</v>
      </c>
      <c r="X30" s="8">
        <v>0</v>
      </c>
      <c r="Y30" s="9">
        <v>0</v>
      </c>
      <c r="Z30" s="8">
        <f t="shared" si="1"/>
        <v>124290.4</v>
      </c>
      <c r="AA30" s="8">
        <f t="shared" si="0"/>
        <v>555.70000000000005</v>
      </c>
      <c r="AB30" s="8">
        <f t="shared" si="2"/>
        <v>577.9</v>
      </c>
      <c r="AC30" s="10" t="s">
        <v>0</v>
      </c>
    </row>
    <row r="31" spans="1:29" x14ac:dyDescent="0.25">
      <c r="A31" s="7" t="s">
        <v>3</v>
      </c>
      <c r="B31" s="8">
        <v>549.79999999999995</v>
      </c>
      <c r="C31" s="9">
        <v>555.6</v>
      </c>
      <c r="D31" s="9">
        <v>577.79999999999995</v>
      </c>
      <c r="E31" s="8">
        <v>0.1</v>
      </c>
      <c r="F31" s="9">
        <v>0.1</v>
      </c>
      <c r="G31" s="9">
        <v>0.1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30401.8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9">
        <v>0</v>
      </c>
      <c r="U31" s="9">
        <v>0</v>
      </c>
      <c r="V31" s="8">
        <v>0</v>
      </c>
      <c r="W31" s="9">
        <v>0</v>
      </c>
      <c r="X31" s="8">
        <v>0</v>
      </c>
      <c r="Y31" s="9">
        <v>0</v>
      </c>
      <c r="Z31" s="8">
        <f t="shared" si="1"/>
        <v>30951.7</v>
      </c>
      <c r="AA31" s="8">
        <f t="shared" si="0"/>
        <v>555.70000000000005</v>
      </c>
      <c r="AB31" s="8">
        <f t="shared" si="2"/>
        <v>577.9</v>
      </c>
      <c r="AC31" s="10" t="s">
        <v>0</v>
      </c>
    </row>
    <row r="32" spans="1:29" x14ac:dyDescent="0.25">
      <c r="A32" s="7" t="s">
        <v>2</v>
      </c>
      <c r="B32" s="8">
        <v>274.89999999999998</v>
      </c>
      <c r="C32" s="9">
        <v>277.8</v>
      </c>
      <c r="D32" s="9">
        <v>288.89999999999998</v>
      </c>
      <c r="E32" s="8">
        <v>0.1</v>
      </c>
      <c r="F32" s="9">
        <v>0.1</v>
      </c>
      <c r="G32" s="9">
        <v>0.1</v>
      </c>
      <c r="H32" s="8">
        <v>0</v>
      </c>
      <c r="I32" s="8">
        <v>0</v>
      </c>
      <c r="J32" s="8">
        <v>0</v>
      </c>
      <c r="K32" s="8">
        <v>5000</v>
      </c>
      <c r="L32" s="8">
        <v>0</v>
      </c>
      <c r="M32" s="8">
        <v>0</v>
      </c>
      <c r="N32" s="8">
        <v>0</v>
      </c>
      <c r="O32" s="8">
        <v>0</v>
      </c>
      <c r="P32" s="8">
        <v>4027</v>
      </c>
      <c r="Q32" s="8">
        <v>0</v>
      </c>
      <c r="R32" s="8">
        <v>0</v>
      </c>
      <c r="S32" s="8">
        <v>0</v>
      </c>
      <c r="T32" s="9">
        <v>0</v>
      </c>
      <c r="U32" s="9">
        <v>0</v>
      </c>
      <c r="V32" s="8">
        <v>0</v>
      </c>
      <c r="W32" s="9">
        <v>0</v>
      </c>
      <c r="X32" s="8">
        <v>0</v>
      </c>
      <c r="Y32" s="9">
        <v>0</v>
      </c>
      <c r="Z32" s="8">
        <f t="shared" si="1"/>
        <v>9302</v>
      </c>
      <c r="AA32" s="8">
        <f t="shared" si="0"/>
        <v>277.90000000000003</v>
      </c>
      <c r="AB32" s="8">
        <f t="shared" si="2"/>
        <v>289</v>
      </c>
      <c r="AC32" s="10" t="s">
        <v>0</v>
      </c>
    </row>
    <row r="33" spans="1:29" s="21" customFormat="1" x14ac:dyDescent="0.25">
      <c r="A33" s="11" t="s">
        <v>1</v>
      </c>
      <c r="B33" s="35">
        <f>SUM(B15:B32)</f>
        <v>7532.3999999999969</v>
      </c>
      <c r="C33" s="35">
        <f t="shared" ref="C33:AB33" si="3">SUM(C15:C32)</f>
        <v>7611.4000000000024</v>
      </c>
      <c r="D33" s="35">
        <f t="shared" si="3"/>
        <v>7915.9999999999982</v>
      </c>
      <c r="E33" s="35">
        <f t="shared" si="3"/>
        <v>1.8000000000000005</v>
      </c>
      <c r="F33" s="35">
        <f t="shared" si="3"/>
        <v>1.8000000000000005</v>
      </c>
      <c r="G33" s="35">
        <f t="shared" si="3"/>
        <v>1.8000000000000005</v>
      </c>
      <c r="H33" s="35">
        <f t="shared" si="3"/>
        <v>28993</v>
      </c>
      <c r="I33" s="35">
        <f t="shared" si="3"/>
        <v>1220.2</v>
      </c>
      <c r="J33" s="35">
        <f t="shared" si="3"/>
        <v>144</v>
      </c>
      <c r="K33" s="35">
        <f t="shared" si="3"/>
        <v>48317.599999999999</v>
      </c>
      <c r="L33" s="35">
        <f t="shared" si="3"/>
        <v>80000</v>
      </c>
      <c r="M33" s="35">
        <f t="shared" si="3"/>
        <v>30401.8</v>
      </c>
      <c r="N33" s="35">
        <f t="shared" si="3"/>
        <v>10050</v>
      </c>
      <c r="O33" s="35">
        <f t="shared" si="3"/>
        <v>1700</v>
      </c>
      <c r="P33" s="35">
        <f t="shared" si="3"/>
        <v>4027</v>
      </c>
      <c r="Q33" s="35">
        <f t="shared" si="3"/>
        <v>5300</v>
      </c>
      <c r="R33" s="35">
        <f t="shared" si="3"/>
        <v>486.09999999999997</v>
      </c>
      <c r="S33" s="35">
        <f t="shared" si="3"/>
        <v>8979.1</v>
      </c>
      <c r="T33" s="35">
        <f t="shared" si="3"/>
        <v>1200</v>
      </c>
      <c r="U33" s="35">
        <f t="shared" si="3"/>
        <v>65000</v>
      </c>
      <c r="V33" s="35">
        <f t="shared" si="3"/>
        <v>22925.5</v>
      </c>
      <c r="W33" s="35">
        <f t="shared" si="3"/>
        <v>5801.8</v>
      </c>
      <c r="X33" s="35">
        <f t="shared" si="3"/>
        <v>18846.3</v>
      </c>
      <c r="Y33" s="35">
        <f t="shared" si="3"/>
        <v>4918.6000000000004</v>
      </c>
      <c r="Z33" s="35">
        <f t="shared" si="3"/>
        <v>333924.8</v>
      </c>
      <c r="AA33" s="35">
        <f t="shared" si="3"/>
        <v>19533.600000000006</v>
      </c>
      <c r="AB33" s="35">
        <f t="shared" si="3"/>
        <v>7917.7999999999993</v>
      </c>
      <c r="AC33" s="1" t="s">
        <v>0</v>
      </c>
    </row>
    <row r="34" spans="1:29" ht="12.75" customHeight="1" x14ac:dyDescent="0.25">
      <c r="A34" s="2"/>
      <c r="B34" s="12"/>
      <c r="C34" s="13"/>
      <c r="D34" s="14"/>
      <c r="E34" s="15"/>
      <c r="F34" s="16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7" spans="1:29" x14ac:dyDescent="0.25">
      <c r="O37" s="24" t="s">
        <v>47</v>
      </c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</sheetData>
  <mergeCells count="11">
    <mergeCell ref="O37:Z37"/>
    <mergeCell ref="B8:M8"/>
    <mergeCell ref="Z12:AB13"/>
    <mergeCell ref="A12:A14"/>
    <mergeCell ref="B12:G12"/>
    <mergeCell ref="H12:Y12"/>
    <mergeCell ref="B13:D13"/>
    <mergeCell ref="E13:G13"/>
    <mergeCell ref="S13:T13"/>
    <mergeCell ref="V13:W13"/>
    <mergeCell ref="X13:Y13"/>
  </mergeCells>
  <printOptions horizontalCentered="1"/>
  <pageMargins left="0.35433070866141736" right="0.35433070866141736" top="0.98425196850393704" bottom="0.98425196850393704" header="0.51181102362204722" footer="0.51181102362204722"/>
  <pageSetup scale="42" fitToWidth="2" orientation="landscape" r:id="rId1"/>
  <headerFooter alignWithMargins="0">
    <oddFooter>Страница  &amp;P из &amp;N</oddFooter>
  </headerFooter>
  <colBreaks count="1" manualBreakCount="1">
    <brk id="15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2021-04-15T10:05:58Z</cp:lastPrinted>
  <dcterms:created xsi:type="dcterms:W3CDTF">2021-02-26T08:37:38Z</dcterms:created>
  <dcterms:modified xsi:type="dcterms:W3CDTF">2021-04-15T10:33:05Z</dcterms:modified>
</cp:coreProperties>
</file>