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Изменения в бюджет март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МБТ!$A:$A,МБТ!$12:$14</definedName>
    <definedName name="_xlnm.Print_Area" localSheetId="0">МБТ!$A$1:$AQ$37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15" i="1" l="1"/>
  <c r="AS16" i="1"/>
  <c r="AT16" i="1"/>
  <c r="AU16" i="1"/>
  <c r="AS17" i="1"/>
  <c r="AT17" i="1"/>
  <c r="AU17" i="1"/>
  <c r="AS18" i="1"/>
  <c r="AT18" i="1"/>
  <c r="AU18" i="1"/>
  <c r="AS19" i="1"/>
  <c r="AT19" i="1"/>
  <c r="AU19" i="1"/>
  <c r="AS20" i="1"/>
  <c r="AT20" i="1"/>
  <c r="AU20" i="1"/>
  <c r="AS21" i="1"/>
  <c r="AT21" i="1"/>
  <c r="AU21" i="1"/>
  <c r="AS22" i="1"/>
  <c r="AT22" i="1"/>
  <c r="AU22" i="1"/>
  <c r="AS23" i="1"/>
  <c r="AT23" i="1"/>
  <c r="AU23" i="1"/>
  <c r="AS24" i="1"/>
  <c r="AT24" i="1"/>
  <c r="AU24" i="1"/>
  <c r="AS25" i="1"/>
  <c r="AT25" i="1"/>
  <c r="AU25" i="1"/>
  <c r="AS26" i="1"/>
  <c r="AT26" i="1"/>
  <c r="AU26" i="1"/>
  <c r="AS27" i="1"/>
  <c r="AT27" i="1"/>
  <c r="AU27" i="1"/>
  <c r="AS28" i="1"/>
  <c r="AT28" i="1"/>
  <c r="AU28" i="1"/>
  <c r="AS29" i="1"/>
  <c r="AT29" i="1"/>
  <c r="AU29" i="1"/>
  <c r="AS30" i="1"/>
  <c r="AT30" i="1"/>
  <c r="AU30" i="1"/>
  <c r="AS31" i="1"/>
  <c r="AT31" i="1"/>
  <c r="AU31" i="1"/>
  <c r="AS32" i="1"/>
  <c r="AT32" i="1"/>
  <c r="AU32" i="1"/>
  <c r="AS33" i="1"/>
  <c r="AT33" i="1"/>
  <c r="AU33" i="1"/>
  <c r="AT15" i="1"/>
  <c r="AU15" i="1"/>
  <c r="AO16" i="1" l="1"/>
  <c r="AP16" i="1"/>
  <c r="AQ16" i="1"/>
  <c r="AO17" i="1"/>
  <c r="AP17" i="1"/>
  <c r="AQ17" i="1"/>
  <c r="AO18" i="1"/>
  <c r="AP18" i="1"/>
  <c r="AQ18" i="1"/>
  <c r="AO19" i="1"/>
  <c r="AP19" i="1"/>
  <c r="AQ19" i="1"/>
  <c r="AO20" i="1"/>
  <c r="AP20" i="1"/>
  <c r="AQ20" i="1"/>
  <c r="AO21" i="1"/>
  <c r="AP21" i="1"/>
  <c r="AQ21" i="1"/>
  <c r="AO22" i="1"/>
  <c r="AP22" i="1"/>
  <c r="AQ22" i="1"/>
  <c r="AO23" i="1"/>
  <c r="AP23" i="1"/>
  <c r="AQ23" i="1"/>
  <c r="AO24" i="1"/>
  <c r="AP24" i="1"/>
  <c r="AQ24" i="1"/>
  <c r="AO25" i="1"/>
  <c r="AP25" i="1"/>
  <c r="AQ25" i="1"/>
  <c r="AO26" i="1"/>
  <c r="AP26" i="1"/>
  <c r="AQ26" i="1"/>
  <c r="AO27" i="1"/>
  <c r="AP27" i="1"/>
  <c r="AQ27" i="1"/>
  <c r="AO28" i="1"/>
  <c r="AP28" i="1"/>
  <c r="AQ28" i="1"/>
  <c r="AO29" i="1"/>
  <c r="AP29" i="1"/>
  <c r="AQ29" i="1"/>
  <c r="AO30" i="1"/>
  <c r="AP30" i="1"/>
  <c r="AQ30" i="1"/>
  <c r="AO31" i="1"/>
  <c r="AP31" i="1"/>
  <c r="AQ31" i="1"/>
  <c r="AO32" i="1"/>
  <c r="AP32" i="1"/>
  <c r="AQ32" i="1"/>
  <c r="AP15" i="1"/>
  <c r="AQ15" i="1"/>
  <c r="AO15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B33" i="1"/>
  <c r="AO33" i="1" l="1"/>
  <c r="AP33" i="1"/>
  <c r="AQ33" i="1"/>
</calcChain>
</file>

<file path=xl/sharedStrings.xml><?xml version="1.0" encoding="utf-8"?>
<sst xmlns="http://schemas.openxmlformats.org/spreadsheetml/2006/main" count="105" uniqueCount="48">
  <si>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</si>
  <si>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</si>
  <si>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</si>
  <si>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</si>
  <si>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</si>
  <si>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</si>
  <si>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</si>
  <si>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</si>
  <si>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</si>
  <si>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</si>
  <si>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</si>
  <si>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</si>
  <si>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</si>
  <si>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</si>
  <si>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</si>
  <si>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</si>
  <si>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</si>
  <si>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</si>
  <si>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</si>
  <si>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</si>
  <si>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2023 год</t>
  </si>
  <si>
    <t>2022 год</t>
  </si>
  <si>
    <t>2021 год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</si>
  <si>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</si>
  <si>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</si>
  <si>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Муниципальная программа Новосибирского района Новосибирской области "Развитие сетей наружного уличного освещения  Новосибирского района Новосибирской области на период 2020 - 2022 годы"</t>
  </si>
  <si>
    <t>Поддержание безопасного технического состояния гидротехнических сооружений Новосибирской области</t>
  </si>
  <si>
    <t>Муниципальная программа Новосибирского района Новосибирской области "Экология и охрана окружающей среды Новосибирского района Новосибирской области на 2020 - 2023 годы"</t>
  </si>
  <si>
    <t>Муниципальная программа Новосибирского района Новосибирской области "Жилищно-коммунальное хозяйство Новосибирского района нвосибирской области в 2019 - 2021 годах" (тепло-водо-снабжение)</t>
  </si>
  <si>
    <t>Проектированию и строительство объектов газификации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</si>
  <si>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</si>
  <si>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</si>
  <si>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</si>
  <si>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</si>
  <si>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</si>
  <si>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</si>
  <si>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</si>
  <si>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</si>
  <si>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</si>
  <si>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Распределение межбюджетных трансфертов из бюджета района бюджетам поселений на 2021 год и плановый период 2022 и 2023  годов</t>
  </si>
  <si>
    <t>на 2021 год и плановый период 2022 и 2023 годов"</t>
  </si>
  <si>
    <t>Новосибирского района  Новосибирской области</t>
  </si>
  <si>
    <t>района Новосибирской области "О бюджете</t>
  </si>
  <si>
    <t>к решению Совета депутатов Новосибирского</t>
  </si>
  <si>
    <t>Приложение 12</t>
  </si>
  <si>
    <t>тыс. рублей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</si>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</sst>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%"/>
    <numFmt numFmtId="165" formatCode="#,##0.00;[Red]\-#,##0.00;0.00"/>
    <numFmt numFmtId="166" formatCode="#,##0.0;[Red]\-#,##0.0;0.0"/>
    <numFmt numFmtId="167" formatCode="0000000000"/>
    <numFmt numFmtId="168" formatCode="000"/>
    <numFmt numFmtId="169" formatCode="00\.00\.00"/>
    <numFmt numFmtId="170" formatCode="#,##0.0_ ;[Red]\-#,##0.0\ "/>
  </numFmts>
  <fonts count="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1" xfId="0" applyNumberFormat="1" applyFont="1" applyFill="1" applyBorder="1" applyAlignment="1" applyProtection="1">
      <alignment wrapText="1"/>
      <protection hidden="1"/>
    </xf>
    <xf numFmtId="166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6" fontId="2" fillId="2" borderId="1" xfId="0" applyNumberFormat="1" applyFont="1" applyFill="1" applyBorder="1" applyAlignment="1" applyProtection="1">
      <alignment horizontal="right"/>
      <protection hidden="1"/>
    </xf>
    <xf numFmtId="165" fontId="2" fillId="0" borderId="0" xfId="0" applyNumberFormat="1" applyFont="1" applyFill="1" applyAlignment="1" applyProtection="1">
      <protection hidden="1"/>
    </xf>
    <xf numFmtId="165" fontId="2" fillId="0" borderId="0" xfId="0" applyNumberFormat="1" applyFont="1" applyFill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Alignment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7"/>
  <sheetViews>
    <sheetView showGridLines="0" tabSelected="1" view="pageBreakPreview" topLeftCell="V9" zoomScaleNormal="85" zoomScaleSheetLayoutView="100" workbookViewId="0">
      <selection activeCell="AC33" sqref="AC33"/>
    </sheetView>
  </sheetViews>
  <sheetFormatPr defaultColWidth="9.140625" defaultRowHeight="15.75" x14ac:dyDescent="0.25"/>
  <cols>
    <col min="1" max="1" width="32.28515625" style="4" customWidth="1"/>
    <col min="2" max="8" width="9.85546875" style="4" bestFit="1" customWidth="1"/>
    <col min="9" max="9" width="9.5703125" style="4" customWidth="1"/>
    <col min="10" max="10" width="10.28515625" style="4" customWidth="1"/>
    <col min="11" max="11" width="11.7109375" style="4" customWidth="1"/>
    <col min="12" max="12" width="9.85546875" style="4" customWidth="1"/>
    <col min="13" max="13" width="10.140625" style="4" customWidth="1"/>
    <col min="14" max="14" width="10.85546875" style="4" customWidth="1"/>
    <col min="15" max="15" width="10.5703125" style="4" customWidth="1"/>
    <col min="16" max="23" width="9.85546875" style="4" bestFit="1" customWidth="1"/>
    <col min="24" max="24" width="11.140625" style="4" customWidth="1"/>
    <col min="25" max="25" width="10.42578125" style="4" customWidth="1"/>
    <col min="26" max="26" width="9.85546875" style="4" bestFit="1" customWidth="1"/>
    <col min="27" max="27" width="11.140625" style="4" customWidth="1"/>
    <col min="28" max="30" width="9.85546875" style="4" bestFit="1" customWidth="1"/>
    <col min="31" max="31" width="9.85546875" style="4" customWidth="1"/>
    <col min="32" max="32" width="9.85546875" style="4" bestFit="1" customWidth="1"/>
    <col min="33" max="33" width="10.5703125" style="4" customWidth="1"/>
    <col min="34" max="34" width="10.85546875" style="4" customWidth="1"/>
    <col min="35" max="40" width="9.85546875" style="4" bestFit="1" customWidth="1"/>
    <col min="41" max="41" width="10.7109375" style="4" bestFit="1" customWidth="1"/>
    <col min="42" max="43" width="9.85546875" style="4" bestFit="1" customWidth="1"/>
    <col min="44" max="44" width="8.28515625" style="4" customWidth="1"/>
    <col min="45" max="45" width="11" style="4" customWidth="1"/>
    <col min="46" max="46" width="9.5703125" style="4" bestFit="1" customWidth="1"/>
    <col min="47" max="247" width="9.140625" style="4" customWidth="1"/>
    <col min="248" max="16384" width="9.140625" style="4"/>
  </cols>
  <sheetData>
    <row r="1" spans="1:47" x14ac:dyDescent="0.25">
      <c r="A1" s="1"/>
      <c r="B1" s="2"/>
      <c r="C1" s="2"/>
      <c r="D1" s="2"/>
      <c r="E1" s="2"/>
      <c r="F1" s="2"/>
      <c r="G1" s="2"/>
      <c r="H1" s="2"/>
      <c r="I1" s="2"/>
      <c r="J1" s="2"/>
      <c r="L1" s="2"/>
      <c r="M1" s="2"/>
      <c r="N1" s="2"/>
      <c r="O1" s="2"/>
      <c r="P1" s="2"/>
      <c r="Q1" s="2"/>
      <c r="R1" s="2"/>
      <c r="S1" s="3" t="s">
        <v>44</v>
      </c>
      <c r="T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</row>
    <row r="2" spans="1:47" x14ac:dyDescent="0.25">
      <c r="A2" s="1"/>
      <c r="B2" s="2"/>
      <c r="C2" s="2"/>
      <c r="D2" s="2"/>
      <c r="E2" s="2"/>
      <c r="F2" s="2"/>
      <c r="G2" s="2"/>
      <c r="H2" s="2"/>
      <c r="I2" s="2"/>
      <c r="J2" s="2"/>
      <c r="L2" s="2"/>
      <c r="M2" s="2"/>
      <c r="N2" s="2"/>
      <c r="O2" s="2"/>
      <c r="P2" s="2"/>
      <c r="Q2" s="2"/>
      <c r="R2" s="2"/>
      <c r="S2" s="3" t="s">
        <v>43</v>
      </c>
      <c r="T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</row>
    <row r="3" spans="1:47" x14ac:dyDescent="0.25">
      <c r="A3" s="1"/>
      <c r="B3" s="2"/>
      <c r="C3" s="2"/>
      <c r="D3" s="2"/>
      <c r="E3" s="2"/>
      <c r="F3" s="2"/>
      <c r="G3" s="2"/>
      <c r="H3" s="2"/>
      <c r="I3" s="2"/>
      <c r="J3" s="2"/>
      <c r="L3" s="2"/>
      <c r="M3" s="2"/>
      <c r="N3" s="2"/>
      <c r="O3" s="2"/>
      <c r="P3" s="2"/>
      <c r="Q3" s="2"/>
      <c r="R3" s="2"/>
      <c r="S3" s="3" t="s">
        <v>42</v>
      </c>
      <c r="T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47" x14ac:dyDescent="0.25">
      <c r="A4" s="1"/>
      <c r="B4" s="2"/>
      <c r="C4" s="2"/>
      <c r="D4" s="2"/>
      <c r="E4" s="2"/>
      <c r="F4" s="2"/>
      <c r="G4" s="2"/>
      <c r="H4" s="2"/>
      <c r="I4" s="2"/>
      <c r="J4" s="2"/>
      <c r="L4" s="2"/>
      <c r="M4" s="2"/>
      <c r="N4" s="2"/>
      <c r="O4" s="2"/>
      <c r="P4" s="2"/>
      <c r="Q4" s="2"/>
      <c r="R4" s="2"/>
      <c r="S4" s="3" t="s">
        <v>41</v>
      </c>
      <c r="T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</row>
    <row r="5" spans="1:47" x14ac:dyDescent="0.25">
      <c r="A5" s="1"/>
      <c r="B5" s="2"/>
      <c r="C5" s="2"/>
      <c r="D5" s="2"/>
      <c r="E5" s="2"/>
      <c r="F5" s="2"/>
      <c r="G5" s="2"/>
      <c r="H5" s="2"/>
      <c r="I5" s="2"/>
      <c r="J5" s="2"/>
      <c r="L5" s="2"/>
      <c r="M5" s="2"/>
      <c r="N5" s="2"/>
      <c r="O5" s="2"/>
      <c r="P5" s="2"/>
      <c r="Q5" s="2"/>
      <c r="R5" s="2"/>
      <c r="S5" s="3" t="s">
        <v>40</v>
      </c>
      <c r="T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7" ht="12.75" customHeight="1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7" ht="12.75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7" x14ac:dyDescent="0.25">
      <c r="A8" s="5"/>
      <c r="B8" s="25" t="s">
        <v>39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7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7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7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18" t="s">
        <v>45</v>
      </c>
      <c r="T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7" x14ac:dyDescent="0.25">
      <c r="A12" s="27" t="s">
        <v>38</v>
      </c>
      <c r="B12" s="28" t="s">
        <v>37</v>
      </c>
      <c r="C12" s="28"/>
      <c r="D12" s="28"/>
      <c r="E12" s="28"/>
      <c r="F12" s="28"/>
      <c r="G12" s="28"/>
      <c r="H12" s="28" t="s">
        <v>36</v>
      </c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19" t="s">
        <v>35</v>
      </c>
      <c r="AP12" s="20"/>
      <c r="AQ12" s="21"/>
      <c r="AR12" s="1"/>
    </row>
    <row r="13" spans="1:47" ht="137.25" customHeight="1" x14ac:dyDescent="0.25">
      <c r="A13" s="27"/>
      <c r="B13" s="29" t="s">
        <v>34</v>
      </c>
      <c r="C13" s="29"/>
      <c r="D13" s="29"/>
      <c r="E13" s="29" t="s">
        <v>33</v>
      </c>
      <c r="F13" s="29"/>
      <c r="G13" s="29"/>
      <c r="H13" s="29" t="s">
        <v>32</v>
      </c>
      <c r="I13" s="29"/>
      <c r="J13" s="29"/>
      <c r="K13" s="29" t="s">
        <v>31</v>
      </c>
      <c r="L13" s="29"/>
      <c r="M13" s="29"/>
      <c r="N13" s="29" t="s">
        <v>30</v>
      </c>
      <c r="O13" s="29"/>
      <c r="P13" s="29"/>
      <c r="Q13" s="29" t="s">
        <v>46</v>
      </c>
      <c r="R13" s="29"/>
      <c r="S13" s="29"/>
      <c r="T13" s="29" t="s">
        <v>29</v>
      </c>
      <c r="U13" s="29"/>
      <c r="V13" s="29"/>
      <c r="W13" s="29" t="s">
        <v>28</v>
      </c>
      <c r="X13" s="29"/>
      <c r="Y13" s="29"/>
      <c r="Z13" s="29" t="s">
        <v>27</v>
      </c>
      <c r="AA13" s="29"/>
      <c r="AB13" s="29"/>
      <c r="AC13" s="29" t="s">
        <v>26</v>
      </c>
      <c r="AD13" s="29"/>
      <c r="AE13" s="29"/>
      <c r="AF13" s="29" t="s">
        <v>25</v>
      </c>
      <c r="AG13" s="29"/>
      <c r="AH13" s="29"/>
      <c r="AI13" s="29" t="s">
        <v>24</v>
      </c>
      <c r="AJ13" s="29"/>
      <c r="AK13" s="29"/>
      <c r="AL13" s="29" t="s">
        <v>23</v>
      </c>
      <c r="AM13" s="29"/>
      <c r="AN13" s="29"/>
      <c r="AO13" s="22"/>
      <c r="AP13" s="23"/>
      <c r="AQ13" s="24"/>
      <c r="AR13" s="1"/>
    </row>
    <row r="14" spans="1:47" x14ac:dyDescent="0.25">
      <c r="A14" s="27"/>
      <c r="B14" s="6" t="s">
        <v>22</v>
      </c>
      <c r="C14" s="6" t="s">
        <v>21</v>
      </c>
      <c r="D14" s="6" t="s">
        <v>20</v>
      </c>
      <c r="E14" s="6" t="s">
        <v>22</v>
      </c>
      <c r="F14" s="6" t="s">
        <v>21</v>
      </c>
      <c r="G14" s="6" t="s">
        <v>20</v>
      </c>
      <c r="H14" s="6" t="s">
        <v>22</v>
      </c>
      <c r="I14" s="6" t="s">
        <v>21</v>
      </c>
      <c r="J14" s="6" t="s">
        <v>20</v>
      </c>
      <c r="K14" s="6" t="s">
        <v>22</v>
      </c>
      <c r="L14" s="6" t="s">
        <v>21</v>
      </c>
      <c r="M14" s="6" t="s">
        <v>20</v>
      </c>
      <c r="N14" s="6" t="s">
        <v>22</v>
      </c>
      <c r="O14" s="6" t="s">
        <v>21</v>
      </c>
      <c r="P14" s="6" t="s">
        <v>20</v>
      </c>
      <c r="Q14" s="6" t="s">
        <v>22</v>
      </c>
      <c r="R14" s="6" t="s">
        <v>21</v>
      </c>
      <c r="S14" s="6" t="s">
        <v>20</v>
      </c>
      <c r="T14" s="6" t="s">
        <v>22</v>
      </c>
      <c r="U14" s="6" t="s">
        <v>21</v>
      </c>
      <c r="V14" s="6" t="s">
        <v>20</v>
      </c>
      <c r="W14" s="6" t="s">
        <v>22</v>
      </c>
      <c r="X14" s="6" t="s">
        <v>21</v>
      </c>
      <c r="Y14" s="6" t="s">
        <v>20</v>
      </c>
      <c r="Z14" s="6" t="s">
        <v>22</v>
      </c>
      <c r="AA14" s="6" t="s">
        <v>21</v>
      </c>
      <c r="AB14" s="6" t="s">
        <v>20</v>
      </c>
      <c r="AC14" s="6" t="s">
        <v>22</v>
      </c>
      <c r="AD14" s="6" t="s">
        <v>21</v>
      </c>
      <c r="AE14" s="6" t="s">
        <v>20</v>
      </c>
      <c r="AF14" s="6" t="s">
        <v>22</v>
      </c>
      <c r="AG14" s="6" t="s">
        <v>21</v>
      </c>
      <c r="AH14" s="6" t="s">
        <v>20</v>
      </c>
      <c r="AI14" s="6" t="s">
        <v>22</v>
      </c>
      <c r="AJ14" s="6" t="s">
        <v>21</v>
      </c>
      <c r="AK14" s="6" t="s">
        <v>20</v>
      </c>
      <c r="AL14" s="6" t="s">
        <v>22</v>
      </c>
      <c r="AM14" s="6" t="s">
        <v>21</v>
      </c>
      <c r="AN14" s="6" t="s">
        <v>20</v>
      </c>
      <c r="AO14" s="6" t="s">
        <v>22</v>
      </c>
      <c r="AP14" s="6" t="s">
        <v>21</v>
      </c>
      <c r="AQ14" s="6" t="s">
        <v>20</v>
      </c>
      <c r="AR14" s="2"/>
    </row>
    <row r="15" spans="1:47" x14ac:dyDescent="0.25">
      <c r="A15" s="7" t="s">
        <v>19</v>
      </c>
      <c r="B15" s="8">
        <v>1374.5</v>
      </c>
      <c r="C15" s="9">
        <v>1388.8</v>
      </c>
      <c r="D15" s="9">
        <v>1444.6</v>
      </c>
      <c r="E15" s="8">
        <v>0.1</v>
      </c>
      <c r="F15" s="9">
        <v>0.1</v>
      </c>
      <c r="G15" s="9">
        <v>0.1</v>
      </c>
      <c r="H15" s="8">
        <v>0</v>
      </c>
      <c r="I15" s="9">
        <v>0</v>
      </c>
      <c r="J15" s="9">
        <v>0</v>
      </c>
      <c r="K15" s="8">
        <v>0</v>
      </c>
      <c r="L15" s="9">
        <v>0</v>
      </c>
      <c r="M15" s="9">
        <v>0</v>
      </c>
      <c r="N15" s="8">
        <v>0</v>
      </c>
      <c r="O15" s="9">
        <v>0</v>
      </c>
      <c r="P15" s="9">
        <v>0</v>
      </c>
      <c r="Q15" s="8">
        <v>23222.3</v>
      </c>
      <c r="R15" s="9">
        <v>0</v>
      </c>
      <c r="S15" s="9">
        <v>0</v>
      </c>
      <c r="T15" s="8">
        <v>0</v>
      </c>
      <c r="U15" s="9">
        <v>0</v>
      </c>
      <c r="V15" s="9">
        <v>0</v>
      </c>
      <c r="W15" s="8">
        <v>0</v>
      </c>
      <c r="X15" s="9">
        <v>0</v>
      </c>
      <c r="Y15" s="9">
        <v>0</v>
      </c>
      <c r="Z15" s="8">
        <v>0</v>
      </c>
      <c r="AA15" s="9">
        <v>0</v>
      </c>
      <c r="AB15" s="9">
        <v>0</v>
      </c>
      <c r="AC15" s="8">
        <v>0</v>
      </c>
      <c r="AD15" s="9">
        <v>0</v>
      </c>
      <c r="AE15" s="9">
        <v>0</v>
      </c>
      <c r="AF15" s="8">
        <v>0</v>
      </c>
      <c r="AG15" s="9">
        <v>0</v>
      </c>
      <c r="AH15" s="9">
        <v>0</v>
      </c>
      <c r="AI15" s="8">
        <v>7240.4</v>
      </c>
      <c r="AJ15" s="9">
        <v>0</v>
      </c>
      <c r="AK15" s="9">
        <v>0</v>
      </c>
      <c r="AL15" s="8">
        <v>0</v>
      </c>
      <c r="AM15" s="9">
        <v>0</v>
      </c>
      <c r="AN15" s="9">
        <v>0</v>
      </c>
      <c r="AO15" s="8">
        <f>B15+E15+H15+K15+N15+Q15+T15+W15+Z15+AC15+AF15+AI15+AL15</f>
        <v>31837.299999999996</v>
      </c>
      <c r="AP15" s="8">
        <f t="shared" ref="AP15:AQ15" si="0">C15+F15+I15+L15+O15+R15+U15+X15+AA15+AD15+AG15+AJ15+AM15</f>
        <v>1388.8999999999999</v>
      </c>
      <c r="AQ15" s="8">
        <f t="shared" si="0"/>
        <v>1444.6999999999998</v>
      </c>
      <c r="AR15" s="10" t="s">
        <v>0</v>
      </c>
      <c r="AS15" s="30">
        <f>AL15+AI15+AF15+AC15+Z15+W15+T15+Q15+N15+K15+H15</f>
        <v>30462.699999999997</v>
      </c>
      <c r="AT15" s="30">
        <f t="shared" ref="AT15:AU15" si="1">AM15+AJ15+AG15+AD15+AA15+X15+U15+R15+O15+L15+I15</f>
        <v>0</v>
      </c>
      <c r="AU15" s="30">
        <f t="shared" si="1"/>
        <v>0</v>
      </c>
    </row>
    <row r="16" spans="1:47" x14ac:dyDescent="0.25">
      <c r="A16" s="7" t="s">
        <v>18</v>
      </c>
      <c r="B16" s="8">
        <v>549.79999999999995</v>
      </c>
      <c r="C16" s="9">
        <v>555.6</v>
      </c>
      <c r="D16" s="9">
        <v>577.79999999999995</v>
      </c>
      <c r="E16" s="8">
        <v>0.1</v>
      </c>
      <c r="F16" s="9">
        <v>0.1</v>
      </c>
      <c r="G16" s="9">
        <v>0.1</v>
      </c>
      <c r="H16" s="8">
        <v>0</v>
      </c>
      <c r="I16" s="9">
        <v>0</v>
      </c>
      <c r="J16" s="9">
        <v>0</v>
      </c>
      <c r="K16" s="8">
        <v>0</v>
      </c>
      <c r="L16" s="9">
        <v>0</v>
      </c>
      <c r="M16" s="9">
        <v>0</v>
      </c>
      <c r="N16" s="8">
        <v>6000</v>
      </c>
      <c r="O16" s="9">
        <v>0</v>
      </c>
      <c r="P16" s="9">
        <v>0</v>
      </c>
      <c r="Q16" s="8">
        <v>0</v>
      </c>
      <c r="R16" s="9">
        <v>0</v>
      </c>
      <c r="S16" s="9">
        <v>0</v>
      </c>
      <c r="T16" s="8">
        <v>0</v>
      </c>
      <c r="U16" s="9">
        <v>0</v>
      </c>
      <c r="V16" s="9">
        <v>0</v>
      </c>
      <c r="W16" s="8">
        <v>0</v>
      </c>
      <c r="X16" s="9">
        <v>0</v>
      </c>
      <c r="Y16" s="9">
        <v>0</v>
      </c>
      <c r="Z16" s="8">
        <v>0</v>
      </c>
      <c r="AA16" s="9">
        <v>0</v>
      </c>
      <c r="AB16" s="9">
        <v>0</v>
      </c>
      <c r="AC16" s="8">
        <v>0</v>
      </c>
      <c r="AD16" s="9">
        <v>0</v>
      </c>
      <c r="AE16" s="9">
        <v>0</v>
      </c>
      <c r="AF16" s="8">
        <v>1377.5</v>
      </c>
      <c r="AG16" s="9">
        <v>0</v>
      </c>
      <c r="AH16" s="9">
        <v>0</v>
      </c>
      <c r="AI16" s="8">
        <v>0</v>
      </c>
      <c r="AJ16" s="9">
        <v>0</v>
      </c>
      <c r="AK16" s="9">
        <v>0</v>
      </c>
      <c r="AL16" s="8">
        <v>4127.3999999999996</v>
      </c>
      <c r="AM16" s="9">
        <v>0</v>
      </c>
      <c r="AN16" s="9">
        <v>0</v>
      </c>
      <c r="AO16" s="8">
        <f t="shared" ref="AO16:AO32" si="2">B16+E16+H16+K16+N16+Q16+T16+W16+Z16+AC16+AF16+AI16+AL16</f>
        <v>12054.8</v>
      </c>
      <c r="AP16" s="8">
        <f t="shared" ref="AP16:AP32" si="3">C16+F16+I16+L16+O16+R16+U16+X16+AA16+AD16+AG16+AJ16+AM16</f>
        <v>555.70000000000005</v>
      </c>
      <c r="AQ16" s="8">
        <f t="shared" ref="AQ16:AQ32" si="4">D16+G16+J16+M16+P16+S16+V16+Y16+AB16+AE16+AH16+AK16+AN16</f>
        <v>577.9</v>
      </c>
      <c r="AR16" s="10" t="s">
        <v>0</v>
      </c>
      <c r="AS16" s="30">
        <f t="shared" ref="AS16:AS33" si="5">AL16+AI16+AF16+AC16+Z16+W16+T16+Q16+N16+K16+H16</f>
        <v>11504.9</v>
      </c>
      <c r="AT16" s="30">
        <f t="shared" ref="AT16:AT33" si="6">AM16+AJ16+AG16+AD16+AA16+X16+U16+R16+O16+L16+I16</f>
        <v>0</v>
      </c>
      <c r="AU16" s="30">
        <f t="shared" ref="AU16:AU33" si="7">AN16+AK16+AH16+AE16+AB16+Y16+V16+S16+P16+M16+J16</f>
        <v>0</v>
      </c>
    </row>
    <row r="17" spans="1:47" x14ac:dyDescent="0.25">
      <c r="A17" s="7" t="s">
        <v>17</v>
      </c>
      <c r="B17" s="8">
        <v>274.89999999999998</v>
      </c>
      <c r="C17" s="9">
        <v>277.8</v>
      </c>
      <c r="D17" s="9">
        <v>288.89999999999998</v>
      </c>
      <c r="E17" s="8">
        <v>0.1</v>
      </c>
      <c r="F17" s="9">
        <v>0.1</v>
      </c>
      <c r="G17" s="9">
        <v>0.1</v>
      </c>
      <c r="H17" s="8">
        <v>0</v>
      </c>
      <c r="I17" s="9">
        <v>0</v>
      </c>
      <c r="J17" s="9">
        <v>0</v>
      </c>
      <c r="K17" s="8">
        <v>0</v>
      </c>
      <c r="L17" s="9">
        <v>0</v>
      </c>
      <c r="M17" s="9">
        <v>0</v>
      </c>
      <c r="N17" s="8">
        <v>0</v>
      </c>
      <c r="O17" s="9">
        <v>0</v>
      </c>
      <c r="P17" s="9">
        <v>0</v>
      </c>
      <c r="Q17" s="8">
        <v>0</v>
      </c>
      <c r="R17" s="9">
        <v>0</v>
      </c>
      <c r="S17" s="9">
        <v>0</v>
      </c>
      <c r="T17" s="8">
        <v>0</v>
      </c>
      <c r="U17" s="9">
        <v>0</v>
      </c>
      <c r="V17" s="9">
        <v>0</v>
      </c>
      <c r="W17" s="8">
        <v>0</v>
      </c>
      <c r="X17" s="9">
        <v>0</v>
      </c>
      <c r="Y17" s="9">
        <v>0</v>
      </c>
      <c r="Z17" s="8">
        <v>0</v>
      </c>
      <c r="AA17" s="9">
        <v>0</v>
      </c>
      <c r="AB17" s="9">
        <v>0</v>
      </c>
      <c r="AC17" s="8">
        <v>0</v>
      </c>
      <c r="AD17" s="9">
        <v>0</v>
      </c>
      <c r="AE17" s="9">
        <v>0</v>
      </c>
      <c r="AF17" s="8">
        <v>0</v>
      </c>
      <c r="AG17" s="9">
        <v>0</v>
      </c>
      <c r="AH17" s="9">
        <v>0</v>
      </c>
      <c r="AI17" s="8">
        <v>0</v>
      </c>
      <c r="AJ17" s="9">
        <v>0</v>
      </c>
      <c r="AK17" s="9">
        <v>0</v>
      </c>
      <c r="AL17" s="8">
        <v>0</v>
      </c>
      <c r="AM17" s="9">
        <v>0</v>
      </c>
      <c r="AN17" s="9">
        <v>0</v>
      </c>
      <c r="AO17" s="8">
        <f t="shared" si="2"/>
        <v>275</v>
      </c>
      <c r="AP17" s="8">
        <f t="shared" si="3"/>
        <v>277.90000000000003</v>
      </c>
      <c r="AQ17" s="8">
        <f t="shared" si="4"/>
        <v>289</v>
      </c>
      <c r="AR17" s="10" t="s">
        <v>0</v>
      </c>
      <c r="AS17" s="30">
        <f t="shared" si="5"/>
        <v>0</v>
      </c>
      <c r="AT17" s="30">
        <f t="shared" si="6"/>
        <v>0</v>
      </c>
      <c r="AU17" s="30">
        <f t="shared" si="7"/>
        <v>0</v>
      </c>
    </row>
    <row r="18" spans="1:47" x14ac:dyDescent="0.25">
      <c r="A18" s="7" t="s">
        <v>16</v>
      </c>
      <c r="B18" s="8">
        <v>274.89999999999998</v>
      </c>
      <c r="C18" s="9">
        <v>277.8</v>
      </c>
      <c r="D18" s="9">
        <v>288.89999999999998</v>
      </c>
      <c r="E18" s="8">
        <v>0.1</v>
      </c>
      <c r="F18" s="9">
        <v>0.1</v>
      </c>
      <c r="G18" s="9">
        <v>0.1</v>
      </c>
      <c r="H18" s="8">
        <v>0</v>
      </c>
      <c r="I18" s="9">
        <v>0</v>
      </c>
      <c r="J18" s="9">
        <v>0</v>
      </c>
      <c r="K18" s="8">
        <v>0</v>
      </c>
      <c r="L18" s="9">
        <v>0</v>
      </c>
      <c r="M18" s="9">
        <v>0</v>
      </c>
      <c r="N18" s="8">
        <v>0</v>
      </c>
      <c r="O18" s="9">
        <v>0</v>
      </c>
      <c r="P18" s="9">
        <v>0</v>
      </c>
      <c r="Q18" s="8">
        <v>0</v>
      </c>
      <c r="R18" s="9">
        <v>0</v>
      </c>
      <c r="S18" s="9">
        <v>0</v>
      </c>
      <c r="T18" s="8">
        <v>0</v>
      </c>
      <c r="U18" s="9">
        <v>0</v>
      </c>
      <c r="V18" s="9">
        <v>0</v>
      </c>
      <c r="W18" s="8">
        <v>1975</v>
      </c>
      <c r="X18" s="9">
        <v>0</v>
      </c>
      <c r="Y18" s="9">
        <v>0</v>
      </c>
      <c r="Z18" s="8">
        <v>0</v>
      </c>
      <c r="AA18" s="9">
        <v>0</v>
      </c>
      <c r="AB18" s="9">
        <v>0</v>
      </c>
      <c r="AC18" s="8">
        <v>0</v>
      </c>
      <c r="AD18" s="9">
        <v>0</v>
      </c>
      <c r="AE18" s="9">
        <v>0</v>
      </c>
      <c r="AF18" s="8">
        <v>0</v>
      </c>
      <c r="AG18" s="9">
        <v>0</v>
      </c>
      <c r="AH18" s="9">
        <v>0</v>
      </c>
      <c r="AI18" s="8">
        <v>0</v>
      </c>
      <c r="AJ18" s="9">
        <v>0</v>
      </c>
      <c r="AK18" s="9">
        <v>0</v>
      </c>
      <c r="AL18" s="8">
        <v>0</v>
      </c>
      <c r="AM18" s="9">
        <v>0</v>
      </c>
      <c r="AN18" s="9">
        <v>0</v>
      </c>
      <c r="AO18" s="8">
        <f t="shared" si="2"/>
        <v>2250</v>
      </c>
      <c r="AP18" s="8">
        <f t="shared" si="3"/>
        <v>277.90000000000003</v>
      </c>
      <c r="AQ18" s="8">
        <f t="shared" si="4"/>
        <v>289</v>
      </c>
      <c r="AR18" s="10" t="s">
        <v>0</v>
      </c>
      <c r="AS18" s="30">
        <f t="shared" si="5"/>
        <v>1975</v>
      </c>
      <c r="AT18" s="30">
        <f t="shared" si="6"/>
        <v>0</v>
      </c>
      <c r="AU18" s="30">
        <f t="shared" si="7"/>
        <v>0</v>
      </c>
    </row>
    <row r="19" spans="1:47" x14ac:dyDescent="0.25">
      <c r="A19" s="7" t="s">
        <v>15</v>
      </c>
      <c r="B19" s="8">
        <v>549.79999999999995</v>
      </c>
      <c r="C19" s="9">
        <v>555.6</v>
      </c>
      <c r="D19" s="9">
        <v>577.79999999999995</v>
      </c>
      <c r="E19" s="8">
        <v>0.1</v>
      </c>
      <c r="F19" s="9">
        <v>0.1</v>
      </c>
      <c r="G19" s="9">
        <v>0.1</v>
      </c>
      <c r="H19" s="8">
        <v>0</v>
      </c>
      <c r="I19" s="9">
        <v>0</v>
      </c>
      <c r="J19" s="9">
        <v>0</v>
      </c>
      <c r="K19" s="8">
        <v>0</v>
      </c>
      <c r="L19" s="9">
        <v>0</v>
      </c>
      <c r="M19" s="9">
        <v>0</v>
      </c>
      <c r="N19" s="8">
        <v>10000</v>
      </c>
      <c r="O19" s="9">
        <v>0</v>
      </c>
      <c r="P19" s="9">
        <v>0</v>
      </c>
      <c r="Q19" s="8">
        <v>6777.7</v>
      </c>
      <c r="R19" s="9">
        <v>0</v>
      </c>
      <c r="S19" s="9">
        <v>0</v>
      </c>
      <c r="T19" s="8">
        <v>0</v>
      </c>
      <c r="U19" s="9">
        <v>0</v>
      </c>
      <c r="V19" s="9">
        <v>0</v>
      </c>
      <c r="W19" s="8">
        <v>0</v>
      </c>
      <c r="X19" s="9">
        <v>0</v>
      </c>
      <c r="Y19" s="9">
        <v>0</v>
      </c>
      <c r="Z19" s="8">
        <v>0</v>
      </c>
      <c r="AA19" s="9">
        <v>0</v>
      </c>
      <c r="AB19" s="9">
        <v>0</v>
      </c>
      <c r="AC19" s="8">
        <v>442.2</v>
      </c>
      <c r="AD19" s="9">
        <v>0</v>
      </c>
      <c r="AE19" s="9">
        <v>0</v>
      </c>
      <c r="AF19" s="8">
        <v>0</v>
      </c>
      <c r="AG19" s="9">
        <v>0</v>
      </c>
      <c r="AH19" s="9">
        <v>0</v>
      </c>
      <c r="AI19" s="8">
        <v>0</v>
      </c>
      <c r="AJ19" s="9">
        <v>4501.8</v>
      </c>
      <c r="AK19" s="9">
        <v>0</v>
      </c>
      <c r="AL19" s="8">
        <v>0</v>
      </c>
      <c r="AM19" s="9">
        <v>0</v>
      </c>
      <c r="AN19" s="9">
        <v>0</v>
      </c>
      <c r="AO19" s="8">
        <f t="shared" si="2"/>
        <v>17769.8</v>
      </c>
      <c r="AP19" s="8">
        <f t="shared" si="3"/>
        <v>5057.5</v>
      </c>
      <c r="AQ19" s="8">
        <f t="shared" si="4"/>
        <v>577.9</v>
      </c>
      <c r="AR19" s="10" t="s">
        <v>0</v>
      </c>
      <c r="AS19" s="30">
        <f t="shared" si="5"/>
        <v>17219.900000000001</v>
      </c>
      <c r="AT19" s="30">
        <f t="shared" si="6"/>
        <v>4501.8</v>
      </c>
      <c r="AU19" s="30">
        <f t="shared" si="7"/>
        <v>0</v>
      </c>
    </row>
    <row r="20" spans="1:47" x14ac:dyDescent="0.25">
      <c r="A20" s="7" t="s">
        <v>14</v>
      </c>
      <c r="B20" s="8">
        <v>274.89999999999998</v>
      </c>
      <c r="C20" s="9">
        <v>277.8</v>
      </c>
      <c r="D20" s="9">
        <v>288.89999999999998</v>
      </c>
      <c r="E20" s="8">
        <v>0.1</v>
      </c>
      <c r="F20" s="9">
        <v>0.1</v>
      </c>
      <c r="G20" s="9">
        <v>0.1</v>
      </c>
      <c r="H20" s="8">
        <v>0</v>
      </c>
      <c r="I20" s="9">
        <v>0</v>
      </c>
      <c r="J20" s="9">
        <v>0</v>
      </c>
      <c r="K20" s="8">
        <v>0</v>
      </c>
      <c r="L20" s="9">
        <v>0</v>
      </c>
      <c r="M20" s="9">
        <v>0</v>
      </c>
      <c r="N20" s="8">
        <v>2317.6</v>
      </c>
      <c r="O20" s="9">
        <v>0</v>
      </c>
      <c r="P20" s="9">
        <v>0</v>
      </c>
      <c r="Q20" s="8">
        <v>0</v>
      </c>
      <c r="R20" s="9">
        <v>0</v>
      </c>
      <c r="S20" s="9">
        <v>0</v>
      </c>
      <c r="T20" s="8">
        <v>0</v>
      </c>
      <c r="U20" s="9">
        <v>0</v>
      </c>
      <c r="V20" s="9">
        <v>0</v>
      </c>
      <c r="W20" s="8">
        <v>0</v>
      </c>
      <c r="X20" s="9">
        <v>0</v>
      </c>
      <c r="Y20" s="9">
        <v>0</v>
      </c>
      <c r="Z20" s="8">
        <v>0</v>
      </c>
      <c r="AA20" s="9">
        <v>0</v>
      </c>
      <c r="AB20" s="9">
        <v>0</v>
      </c>
      <c r="AC20" s="8">
        <v>0</v>
      </c>
      <c r="AD20" s="9">
        <v>0</v>
      </c>
      <c r="AE20" s="9">
        <v>0</v>
      </c>
      <c r="AF20" s="8">
        <v>0</v>
      </c>
      <c r="AG20" s="9">
        <v>0</v>
      </c>
      <c r="AH20" s="9">
        <v>0</v>
      </c>
      <c r="AI20" s="8">
        <v>0</v>
      </c>
      <c r="AJ20" s="9">
        <v>0</v>
      </c>
      <c r="AK20" s="9">
        <v>0</v>
      </c>
      <c r="AL20" s="8">
        <v>0</v>
      </c>
      <c r="AM20" s="9">
        <v>0</v>
      </c>
      <c r="AN20" s="9">
        <v>0</v>
      </c>
      <c r="AO20" s="8">
        <f t="shared" si="2"/>
        <v>2592.6</v>
      </c>
      <c r="AP20" s="8">
        <f t="shared" si="3"/>
        <v>277.90000000000003</v>
      </c>
      <c r="AQ20" s="8">
        <f t="shared" si="4"/>
        <v>289</v>
      </c>
      <c r="AR20" s="10" t="s">
        <v>0</v>
      </c>
      <c r="AS20" s="30">
        <f t="shared" si="5"/>
        <v>2317.6</v>
      </c>
      <c r="AT20" s="30">
        <f t="shared" si="6"/>
        <v>0</v>
      </c>
      <c r="AU20" s="30">
        <f t="shared" si="7"/>
        <v>0</v>
      </c>
    </row>
    <row r="21" spans="1:47" x14ac:dyDescent="0.25">
      <c r="A21" s="7" t="s">
        <v>13</v>
      </c>
      <c r="B21" s="8">
        <v>824.8</v>
      </c>
      <c r="C21" s="9">
        <v>833.4</v>
      </c>
      <c r="D21" s="9">
        <v>866.7</v>
      </c>
      <c r="E21" s="8">
        <v>0.1</v>
      </c>
      <c r="F21" s="9">
        <v>0.1</v>
      </c>
      <c r="G21" s="9">
        <v>0.1</v>
      </c>
      <c r="H21" s="8">
        <v>5000</v>
      </c>
      <c r="I21" s="9">
        <v>0</v>
      </c>
      <c r="J21" s="9">
        <v>0</v>
      </c>
      <c r="K21" s="8">
        <v>0</v>
      </c>
      <c r="L21" s="9">
        <v>0</v>
      </c>
      <c r="M21" s="9">
        <v>0</v>
      </c>
      <c r="N21" s="8">
        <v>8500</v>
      </c>
      <c r="O21" s="9">
        <v>0</v>
      </c>
      <c r="P21" s="9">
        <v>0</v>
      </c>
      <c r="Q21" s="8">
        <v>0</v>
      </c>
      <c r="R21" s="9">
        <v>0</v>
      </c>
      <c r="S21" s="9">
        <v>0</v>
      </c>
      <c r="T21" s="8">
        <v>0</v>
      </c>
      <c r="U21" s="9">
        <v>0</v>
      </c>
      <c r="V21" s="9">
        <v>0</v>
      </c>
      <c r="W21" s="8">
        <v>0</v>
      </c>
      <c r="X21" s="9">
        <v>0</v>
      </c>
      <c r="Y21" s="9">
        <v>0</v>
      </c>
      <c r="Z21" s="8">
        <v>5000</v>
      </c>
      <c r="AA21" s="9">
        <v>0</v>
      </c>
      <c r="AB21" s="9">
        <v>0</v>
      </c>
      <c r="AC21" s="8">
        <v>0</v>
      </c>
      <c r="AD21" s="9">
        <v>0</v>
      </c>
      <c r="AE21" s="9">
        <v>0</v>
      </c>
      <c r="AF21" s="8">
        <v>1405</v>
      </c>
      <c r="AG21" s="9">
        <v>1200</v>
      </c>
      <c r="AH21" s="9">
        <v>0</v>
      </c>
      <c r="AI21" s="8">
        <v>4000</v>
      </c>
      <c r="AJ21" s="9">
        <v>1300</v>
      </c>
      <c r="AK21" s="9">
        <v>0</v>
      </c>
      <c r="AL21" s="8">
        <v>0</v>
      </c>
      <c r="AM21" s="9">
        <v>0</v>
      </c>
      <c r="AN21" s="9">
        <v>0</v>
      </c>
      <c r="AO21" s="8">
        <f t="shared" si="2"/>
        <v>24729.9</v>
      </c>
      <c r="AP21" s="8">
        <f t="shared" si="3"/>
        <v>3333.5</v>
      </c>
      <c r="AQ21" s="8">
        <f t="shared" si="4"/>
        <v>866.80000000000007</v>
      </c>
      <c r="AR21" s="10" t="s">
        <v>0</v>
      </c>
      <c r="AS21" s="30">
        <f t="shared" si="5"/>
        <v>23905</v>
      </c>
      <c r="AT21" s="30">
        <f t="shared" si="6"/>
        <v>2500</v>
      </c>
      <c r="AU21" s="30">
        <f t="shared" si="7"/>
        <v>0</v>
      </c>
    </row>
    <row r="22" spans="1:47" x14ac:dyDescent="0.25">
      <c r="A22" s="7" t="s">
        <v>12</v>
      </c>
      <c r="B22" s="8">
        <v>274.89999999999998</v>
      </c>
      <c r="C22" s="9">
        <v>277.8</v>
      </c>
      <c r="D22" s="9">
        <v>288.89999999999998</v>
      </c>
      <c r="E22" s="8">
        <v>0.1</v>
      </c>
      <c r="F22" s="9">
        <v>0.1</v>
      </c>
      <c r="G22" s="9">
        <v>0.1</v>
      </c>
      <c r="H22" s="8">
        <v>0</v>
      </c>
      <c r="I22" s="9">
        <v>0</v>
      </c>
      <c r="J22" s="9">
        <v>0</v>
      </c>
      <c r="K22" s="8">
        <v>420.2</v>
      </c>
      <c r="L22" s="9">
        <v>0</v>
      </c>
      <c r="M22" s="9">
        <v>0</v>
      </c>
      <c r="N22" s="8">
        <v>0</v>
      </c>
      <c r="O22" s="9">
        <v>0</v>
      </c>
      <c r="P22" s="9">
        <v>0</v>
      </c>
      <c r="Q22" s="8">
        <v>0</v>
      </c>
      <c r="R22" s="9">
        <v>0</v>
      </c>
      <c r="S22" s="9">
        <v>0</v>
      </c>
      <c r="T22" s="8">
        <v>0</v>
      </c>
      <c r="U22" s="9">
        <v>0</v>
      </c>
      <c r="V22" s="9">
        <v>0</v>
      </c>
      <c r="W22" s="8">
        <v>3775</v>
      </c>
      <c r="X22" s="9">
        <v>0</v>
      </c>
      <c r="Y22" s="9">
        <v>0</v>
      </c>
      <c r="Z22" s="8">
        <v>0</v>
      </c>
      <c r="AA22" s="9">
        <v>0</v>
      </c>
      <c r="AB22" s="9">
        <v>0</v>
      </c>
      <c r="AC22" s="8">
        <v>0</v>
      </c>
      <c r="AD22" s="9">
        <v>0</v>
      </c>
      <c r="AE22" s="9">
        <v>0</v>
      </c>
      <c r="AF22" s="8">
        <v>0</v>
      </c>
      <c r="AG22" s="9">
        <v>0</v>
      </c>
      <c r="AH22" s="9">
        <v>0</v>
      </c>
      <c r="AI22" s="8">
        <v>0</v>
      </c>
      <c r="AJ22" s="9">
        <v>0</v>
      </c>
      <c r="AK22" s="9">
        <v>0</v>
      </c>
      <c r="AL22" s="8">
        <v>0</v>
      </c>
      <c r="AM22" s="9">
        <v>0</v>
      </c>
      <c r="AN22" s="9">
        <v>0</v>
      </c>
      <c r="AO22" s="8">
        <f t="shared" si="2"/>
        <v>4470.2</v>
      </c>
      <c r="AP22" s="8">
        <f t="shared" si="3"/>
        <v>277.90000000000003</v>
      </c>
      <c r="AQ22" s="8">
        <f t="shared" si="4"/>
        <v>289</v>
      </c>
      <c r="AR22" s="10" t="s">
        <v>0</v>
      </c>
      <c r="AS22" s="30">
        <f t="shared" si="5"/>
        <v>4195.2</v>
      </c>
      <c r="AT22" s="30">
        <f t="shared" si="6"/>
        <v>0</v>
      </c>
      <c r="AU22" s="30">
        <f t="shared" si="7"/>
        <v>0</v>
      </c>
    </row>
    <row r="23" spans="1:47" x14ac:dyDescent="0.25">
      <c r="A23" s="7" t="s">
        <v>11</v>
      </c>
      <c r="B23" s="8">
        <v>274.89999999999998</v>
      </c>
      <c r="C23" s="9">
        <v>277.8</v>
      </c>
      <c r="D23" s="9">
        <v>288.89999999999998</v>
      </c>
      <c r="E23" s="8">
        <v>0.1</v>
      </c>
      <c r="F23" s="9">
        <v>0.1</v>
      </c>
      <c r="G23" s="9">
        <v>0.1</v>
      </c>
      <c r="H23" s="8">
        <v>0</v>
      </c>
      <c r="I23" s="9">
        <v>0</v>
      </c>
      <c r="J23" s="9">
        <v>0</v>
      </c>
      <c r="K23" s="8">
        <v>0</v>
      </c>
      <c r="L23" s="9">
        <v>0</v>
      </c>
      <c r="M23" s="9">
        <v>0</v>
      </c>
      <c r="N23" s="8">
        <v>0</v>
      </c>
      <c r="O23" s="9">
        <v>0</v>
      </c>
      <c r="P23" s="9">
        <v>0</v>
      </c>
      <c r="Q23" s="8">
        <v>0</v>
      </c>
      <c r="R23" s="9">
        <v>0</v>
      </c>
      <c r="S23" s="9">
        <v>0</v>
      </c>
      <c r="T23" s="8">
        <v>0</v>
      </c>
      <c r="U23" s="9">
        <v>0</v>
      </c>
      <c r="V23" s="9">
        <v>0</v>
      </c>
      <c r="W23" s="8">
        <v>0</v>
      </c>
      <c r="X23" s="9">
        <v>0</v>
      </c>
      <c r="Y23" s="9">
        <v>0</v>
      </c>
      <c r="Z23" s="8">
        <v>0</v>
      </c>
      <c r="AA23" s="9">
        <v>0</v>
      </c>
      <c r="AB23" s="9">
        <v>0</v>
      </c>
      <c r="AC23" s="8">
        <v>0</v>
      </c>
      <c r="AD23" s="9">
        <v>0</v>
      </c>
      <c r="AE23" s="9">
        <v>0</v>
      </c>
      <c r="AF23" s="8">
        <v>0</v>
      </c>
      <c r="AG23" s="9">
        <v>0</v>
      </c>
      <c r="AH23" s="9">
        <v>0</v>
      </c>
      <c r="AI23" s="8">
        <v>5489.5</v>
      </c>
      <c r="AJ23" s="9">
        <v>0</v>
      </c>
      <c r="AK23" s="9">
        <v>0</v>
      </c>
      <c r="AL23" s="8">
        <v>0</v>
      </c>
      <c r="AM23" s="9">
        <v>4918.6000000000004</v>
      </c>
      <c r="AN23" s="9">
        <v>0</v>
      </c>
      <c r="AO23" s="8">
        <f t="shared" si="2"/>
        <v>5764.5</v>
      </c>
      <c r="AP23" s="8">
        <f t="shared" si="3"/>
        <v>5196.5</v>
      </c>
      <c r="AQ23" s="8">
        <f t="shared" si="4"/>
        <v>289</v>
      </c>
      <c r="AR23" s="10" t="s">
        <v>0</v>
      </c>
      <c r="AS23" s="30">
        <f t="shared" si="5"/>
        <v>5489.5</v>
      </c>
      <c r="AT23" s="30">
        <f t="shared" si="6"/>
        <v>4918.6000000000004</v>
      </c>
      <c r="AU23" s="30">
        <f t="shared" si="7"/>
        <v>0</v>
      </c>
    </row>
    <row r="24" spans="1:47" x14ac:dyDescent="0.25">
      <c r="A24" s="7" t="s">
        <v>10</v>
      </c>
      <c r="B24" s="8">
        <v>274.89999999999998</v>
      </c>
      <c r="C24" s="9">
        <v>277.8</v>
      </c>
      <c r="D24" s="9">
        <v>288.89999999999998</v>
      </c>
      <c r="E24" s="8">
        <v>0.1</v>
      </c>
      <c r="F24" s="9">
        <v>0.1</v>
      </c>
      <c r="G24" s="9">
        <v>0.1</v>
      </c>
      <c r="H24" s="8">
        <v>4993.1000000000004</v>
      </c>
      <c r="I24" s="9">
        <v>0</v>
      </c>
      <c r="J24" s="9">
        <v>0</v>
      </c>
      <c r="K24" s="8">
        <v>0</v>
      </c>
      <c r="L24" s="9">
        <v>0</v>
      </c>
      <c r="M24" s="9">
        <v>0</v>
      </c>
      <c r="N24" s="8">
        <v>0</v>
      </c>
      <c r="O24" s="9">
        <v>0</v>
      </c>
      <c r="P24" s="9">
        <v>0</v>
      </c>
      <c r="Q24" s="8">
        <v>0</v>
      </c>
      <c r="R24" s="9">
        <v>0</v>
      </c>
      <c r="S24" s="9">
        <v>0</v>
      </c>
      <c r="T24" s="8">
        <v>0</v>
      </c>
      <c r="U24" s="9">
        <v>0</v>
      </c>
      <c r="V24" s="9">
        <v>0</v>
      </c>
      <c r="W24" s="8">
        <v>0</v>
      </c>
      <c r="X24" s="9">
        <v>0</v>
      </c>
      <c r="Y24" s="9">
        <v>0</v>
      </c>
      <c r="Z24" s="8">
        <v>0</v>
      </c>
      <c r="AA24" s="9">
        <v>0</v>
      </c>
      <c r="AB24" s="9">
        <v>0</v>
      </c>
      <c r="AC24" s="8">
        <v>0</v>
      </c>
      <c r="AD24" s="9">
        <v>0</v>
      </c>
      <c r="AE24" s="9">
        <v>0</v>
      </c>
      <c r="AF24" s="8">
        <v>0</v>
      </c>
      <c r="AG24" s="9">
        <v>0</v>
      </c>
      <c r="AH24" s="9">
        <v>0</v>
      </c>
      <c r="AI24" s="8">
        <v>0</v>
      </c>
      <c r="AJ24" s="9">
        <v>0</v>
      </c>
      <c r="AK24" s="9">
        <v>0</v>
      </c>
      <c r="AL24" s="8">
        <v>4746.5</v>
      </c>
      <c r="AM24" s="9">
        <v>0</v>
      </c>
      <c r="AN24" s="9">
        <v>0</v>
      </c>
      <c r="AO24" s="8">
        <f t="shared" si="2"/>
        <v>10014.6</v>
      </c>
      <c r="AP24" s="8">
        <f t="shared" si="3"/>
        <v>277.90000000000003</v>
      </c>
      <c r="AQ24" s="8">
        <f t="shared" si="4"/>
        <v>289</v>
      </c>
      <c r="AR24" s="10" t="s">
        <v>0</v>
      </c>
      <c r="AS24" s="30">
        <f t="shared" si="5"/>
        <v>9739.6</v>
      </c>
      <c r="AT24" s="30">
        <f t="shared" si="6"/>
        <v>0</v>
      </c>
      <c r="AU24" s="30">
        <f t="shared" si="7"/>
        <v>0</v>
      </c>
    </row>
    <row r="25" spans="1:47" x14ac:dyDescent="0.25">
      <c r="A25" s="7" t="s">
        <v>9</v>
      </c>
      <c r="B25" s="8">
        <v>274.89999999999998</v>
      </c>
      <c r="C25" s="9">
        <v>277.8</v>
      </c>
      <c r="D25" s="9">
        <v>288.89999999999998</v>
      </c>
      <c r="E25" s="8">
        <v>0.1</v>
      </c>
      <c r="F25" s="9">
        <v>0.1</v>
      </c>
      <c r="G25" s="9">
        <v>0.1</v>
      </c>
      <c r="H25" s="8">
        <v>18999.900000000001</v>
      </c>
      <c r="I25" s="9">
        <v>0</v>
      </c>
      <c r="J25" s="9">
        <v>0</v>
      </c>
      <c r="K25" s="8">
        <v>0</v>
      </c>
      <c r="L25" s="9">
        <v>0</v>
      </c>
      <c r="M25" s="9">
        <v>0</v>
      </c>
      <c r="N25" s="8">
        <v>500</v>
      </c>
      <c r="O25" s="9">
        <v>0</v>
      </c>
      <c r="P25" s="9">
        <v>0</v>
      </c>
      <c r="Q25" s="8">
        <v>0</v>
      </c>
      <c r="R25" s="9">
        <v>0</v>
      </c>
      <c r="S25" s="9">
        <v>0</v>
      </c>
      <c r="T25" s="8">
        <v>0</v>
      </c>
      <c r="U25" s="9">
        <v>0</v>
      </c>
      <c r="V25" s="9">
        <v>0</v>
      </c>
      <c r="W25" s="8">
        <v>0</v>
      </c>
      <c r="X25" s="9">
        <v>0</v>
      </c>
      <c r="Y25" s="9">
        <v>0</v>
      </c>
      <c r="Z25" s="8">
        <v>300</v>
      </c>
      <c r="AA25" s="9">
        <v>0</v>
      </c>
      <c r="AB25" s="9">
        <v>0</v>
      </c>
      <c r="AC25" s="8">
        <v>0</v>
      </c>
      <c r="AD25" s="9">
        <v>0</v>
      </c>
      <c r="AE25" s="9">
        <v>0</v>
      </c>
      <c r="AF25" s="8">
        <v>0</v>
      </c>
      <c r="AG25" s="9">
        <v>0</v>
      </c>
      <c r="AH25" s="9">
        <v>0</v>
      </c>
      <c r="AI25" s="8">
        <v>0</v>
      </c>
      <c r="AJ25" s="9">
        <v>0</v>
      </c>
      <c r="AK25" s="9">
        <v>0</v>
      </c>
      <c r="AL25" s="8">
        <v>0</v>
      </c>
      <c r="AM25" s="9">
        <v>0</v>
      </c>
      <c r="AN25" s="9">
        <v>0</v>
      </c>
      <c r="AO25" s="8">
        <f t="shared" si="2"/>
        <v>20074.900000000001</v>
      </c>
      <c r="AP25" s="8">
        <f t="shared" si="3"/>
        <v>277.90000000000003</v>
      </c>
      <c r="AQ25" s="8">
        <f t="shared" si="4"/>
        <v>289</v>
      </c>
      <c r="AR25" s="10" t="s">
        <v>0</v>
      </c>
      <c r="AS25" s="30">
        <f t="shared" si="5"/>
        <v>19799.900000000001</v>
      </c>
      <c r="AT25" s="30">
        <f t="shared" si="6"/>
        <v>0</v>
      </c>
      <c r="AU25" s="30">
        <f t="shared" si="7"/>
        <v>0</v>
      </c>
    </row>
    <row r="26" spans="1:47" x14ac:dyDescent="0.25">
      <c r="A26" s="7" t="s">
        <v>8</v>
      </c>
      <c r="B26" s="8">
        <v>274.89999999999998</v>
      </c>
      <c r="C26" s="9">
        <v>277.8</v>
      </c>
      <c r="D26" s="9">
        <v>288.89999999999998</v>
      </c>
      <c r="E26" s="8">
        <v>0.1</v>
      </c>
      <c r="F26" s="9">
        <v>0.1</v>
      </c>
      <c r="G26" s="9">
        <v>0.1</v>
      </c>
      <c r="H26" s="8">
        <v>0</v>
      </c>
      <c r="I26" s="9">
        <v>0</v>
      </c>
      <c r="J26" s="9">
        <v>0</v>
      </c>
      <c r="K26" s="8">
        <v>0</v>
      </c>
      <c r="L26" s="9">
        <v>0</v>
      </c>
      <c r="M26" s="9">
        <v>0</v>
      </c>
      <c r="N26" s="8">
        <v>0</v>
      </c>
      <c r="O26" s="9">
        <v>0</v>
      </c>
      <c r="P26" s="9">
        <v>0</v>
      </c>
      <c r="Q26" s="8">
        <v>0</v>
      </c>
      <c r="R26" s="9">
        <v>0</v>
      </c>
      <c r="S26" s="9">
        <v>0</v>
      </c>
      <c r="T26" s="8">
        <v>0</v>
      </c>
      <c r="U26" s="9">
        <v>0</v>
      </c>
      <c r="V26" s="9">
        <v>0</v>
      </c>
      <c r="W26" s="8">
        <v>0</v>
      </c>
      <c r="X26" s="9">
        <v>0</v>
      </c>
      <c r="Y26" s="9">
        <v>0</v>
      </c>
      <c r="Z26" s="8">
        <v>0</v>
      </c>
      <c r="AA26" s="9">
        <v>0</v>
      </c>
      <c r="AB26" s="9">
        <v>0</v>
      </c>
      <c r="AC26" s="8">
        <v>0</v>
      </c>
      <c r="AD26" s="9">
        <v>0</v>
      </c>
      <c r="AE26" s="9">
        <v>0</v>
      </c>
      <c r="AF26" s="8">
        <v>0</v>
      </c>
      <c r="AG26" s="9">
        <v>0</v>
      </c>
      <c r="AH26" s="9">
        <v>0</v>
      </c>
      <c r="AI26" s="8">
        <v>0</v>
      </c>
      <c r="AJ26" s="9">
        <v>0</v>
      </c>
      <c r="AK26" s="9">
        <v>0</v>
      </c>
      <c r="AL26" s="8">
        <v>0</v>
      </c>
      <c r="AM26" s="9">
        <v>0</v>
      </c>
      <c r="AN26" s="9">
        <v>0</v>
      </c>
      <c r="AO26" s="8">
        <f t="shared" si="2"/>
        <v>275</v>
      </c>
      <c r="AP26" s="8">
        <f t="shared" si="3"/>
        <v>277.90000000000003</v>
      </c>
      <c r="AQ26" s="8">
        <f t="shared" si="4"/>
        <v>289</v>
      </c>
      <c r="AR26" s="10" t="s">
        <v>0</v>
      </c>
      <c r="AS26" s="30">
        <f t="shared" si="5"/>
        <v>0</v>
      </c>
      <c r="AT26" s="30">
        <f t="shared" si="6"/>
        <v>0</v>
      </c>
      <c r="AU26" s="30">
        <f t="shared" si="7"/>
        <v>0</v>
      </c>
    </row>
    <row r="27" spans="1:47" x14ac:dyDescent="0.25">
      <c r="A27" s="7" t="s">
        <v>7</v>
      </c>
      <c r="B27" s="8">
        <v>274.89999999999998</v>
      </c>
      <c r="C27" s="9">
        <v>277.8</v>
      </c>
      <c r="D27" s="9">
        <v>288.89999999999998</v>
      </c>
      <c r="E27" s="8">
        <v>0.1</v>
      </c>
      <c r="F27" s="9">
        <v>0.1</v>
      </c>
      <c r="G27" s="9">
        <v>0.1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8">
        <v>5000</v>
      </c>
      <c r="O27" s="9">
        <v>0</v>
      </c>
      <c r="P27" s="9">
        <v>0</v>
      </c>
      <c r="Q27" s="8">
        <v>0</v>
      </c>
      <c r="R27" s="9">
        <v>0</v>
      </c>
      <c r="S27" s="9">
        <v>0</v>
      </c>
      <c r="T27" s="8">
        <v>0</v>
      </c>
      <c r="U27" s="9">
        <v>0</v>
      </c>
      <c r="V27" s="9">
        <v>0</v>
      </c>
      <c r="W27" s="8">
        <v>0</v>
      </c>
      <c r="X27" s="9">
        <v>0</v>
      </c>
      <c r="Y27" s="9">
        <v>0</v>
      </c>
      <c r="Z27" s="8">
        <v>0</v>
      </c>
      <c r="AA27" s="9">
        <v>0</v>
      </c>
      <c r="AB27" s="9">
        <v>0</v>
      </c>
      <c r="AC27" s="8">
        <v>0</v>
      </c>
      <c r="AD27" s="9">
        <v>0</v>
      </c>
      <c r="AE27" s="9">
        <v>0</v>
      </c>
      <c r="AF27" s="8">
        <v>0</v>
      </c>
      <c r="AG27" s="9">
        <v>0</v>
      </c>
      <c r="AH27" s="9">
        <v>0</v>
      </c>
      <c r="AI27" s="8">
        <v>0</v>
      </c>
      <c r="AJ27" s="9">
        <v>0</v>
      </c>
      <c r="AK27" s="9">
        <v>0</v>
      </c>
      <c r="AL27" s="8">
        <v>3473.7</v>
      </c>
      <c r="AM27" s="9">
        <v>0</v>
      </c>
      <c r="AN27" s="9">
        <v>0</v>
      </c>
      <c r="AO27" s="8">
        <f t="shared" si="2"/>
        <v>8748.7000000000007</v>
      </c>
      <c r="AP27" s="8">
        <f t="shared" si="3"/>
        <v>277.90000000000003</v>
      </c>
      <c r="AQ27" s="8">
        <f t="shared" si="4"/>
        <v>289</v>
      </c>
      <c r="AR27" s="10" t="s">
        <v>0</v>
      </c>
      <c r="AS27" s="30">
        <f t="shared" si="5"/>
        <v>8473.7000000000007</v>
      </c>
      <c r="AT27" s="30">
        <f t="shared" si="6"/>
        <v>0</v>
      </c>
      <c r="AU27" s="30">
        <f t="shared" si="7"/>
        <v>0</v>
      </c>
    </row>
    <row r="28" spans="1:47" x14ac:dyDescent="0.25">
      <c r="A28" s="7" t="s">
        <v>6</v>
      </c>
      <c r="B28" s="8">
        <v>110</v>
      </c>
      <c r="C28" s="9">
        <v>111</v>
      </c>
      <c r="D28" s="9">
        <v>115.6</v>
      </c>
      <c r="E28" s="8">
        <v>0.1</v>
      </c>
      <c r="F28" s="9">
        <v>0.1</v>
      </c>
      <c r="G28" s="9">
        <v>0.1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8">
        <v>6000</v>
      </c>
      <c r="O28" s="9">
        <v>0</v>
      </c>
      <c r="P28" s="9">
        <v>0</v>
      </c>
      <c r="Q28" s="8">
        <v>0</v>
      </c>
      <c r="R28" s="9">
        <v>0</v>
      </c>
      <c r="S28" s="9">
        <v>0</v>
      </c>
      <c r="T28" s="8">
        <v>0</v>
      </c>
      <c r="U28" s="9">
        <v>0</v>
      </c>
      <c r="V28" s="9">
        <v>0</v>
      </c>
      <c r="W28" s="8">
        <v>0</v>
      </c>
      <c r="X28" s="9">
        <v>0</v>
      </c>
      <c r="Y28" s="9">
        <v>0</v>
      </c>
      <c r="Z28" s="8">
        <v>0</v>
      </c>
      <c r="AA28" s="9">
        <v>0</v>
      </c>
      <c r="AB28" s="9">
        <v>0</v>
      </c>
      <c r="AC28" s="8">
        <v>0</v>
      </c>
      <c r="AD28" s="9">
        <v>0</v>
      </c>
      <c r="AE28" s="9">
        <v>0</v>
      </c>
      <c r="AF28" s="8">
        <v>0</v>
      </c>
      <c r="AG28" s="9">
        <v>0</v>
      </c>
      <c r="AH28" s="9">
        <v>0</v>
      </c>
      <c r="AI28" s="8">
        <v>0</v>
      </c>
      <c r="AJ28" s="9">
        <v>0</v>
      </c>
      <c r="AK28" s="9">
        <v>0</v>
      </c>
      <c r="AL28" s="8">
        <v>0</v>
      </c>
      <c r="AM28" s="9">
        <v>0</v>
      </c>
      <c r="AN28" s="9">
        <v>0</v>
      </c>
      <c r="AO28" s="8">
        <f t="shared" si="2"/>
        <v>6110.1</v>
      </c>
      <c r="AP28" s="8">
        <f t="shared" si="3"/>
        <v>111.1</v>
      </c>
      <c r="AQ28" s="8">
        <f t="shared" si="4"/>
        <v>115.69999999999999</v>
      </c>
      <c r="AR28" s="10" t="s">
        <v>0</v>
      </c>
      <c r="AS28" s="30">
        <f t="shared" si="5"/>
        <v>6000</v>
      </c>
      <c r="AT28" s="30">
        <f t="shared" si="6"/>
        <v>0</v>
      </c>
      <c r="AU28" s="30">
        <f t="shared" si="7"/>
        <v>0</v>
      </c>
    </row>
    <row r="29" spans="1:47" x14ac:dyDescent="0.25">
      <c r="A29" s="7" t="s">
        <v>5</v>
      </c>
      <c r="B29" s="8">
        <v>274.89999999999998</v>
      </c>
      <c r="C29" s="9">
        <v>277.8</v>
      </c>
      <c r="D29" s="9">
        <v>288.89999999999998</v>
      </c>
      <c r="E29" s="8">
        <v>0.1</v>
      </c>
      <c r="F29" s="9">
        <v>0.1</v>
      </c>
      <c r="G29" s="9">
        <v>0.1</v>
      </c>
      <c r="H29" s="8">
        <v>0</v>
      </c>
      <c r="I29" s="9">
        <v>0</v>
      </c>
      <c r="J29" s="9">
        <v>0</v>
      </c>
      <c r="K29" s="8">
        <v>0</v>
      </c>
      <c r="L29" s="9">
        <v>0</v>
      </c>
      <c r="M29" s="9">
        <v>0</v>
      </c>
      <c r="N29" s="8">
        <v>5000</v>
      </c>
      <c r="O29" s="9">
        <v>0</v>
      </c>
      <c r="P29" s="9">
        <v>0</v>
      </c>
      <c r="Q29" s="8">
        <v>0</v>
      </c>
      <c r="R29" s="9">
        <v>0</v>
      </c>
      <c r="S29" s="9">
        <v>0</v>
      </c>
      <c r="T29" s="8">
        <v>0</v>
      </c>
      <c r="U29" s="9">
        <v>0</v>
      </c>
      <c r="V29" s="9">
        <v>0</v>
      </c>
      <c r="W29" s="8">
        <v>0</v>
      </c>
      <c r="X29" s="9">
        <v>0</v>
      </c>
      <c r="Y29" s="9">
        <v>0</v>
      </c>
      <c r="Z29" s="8">
        <v>0</v>
      </c>
      <c r="AA29" s="9">
        <v>0</v>
      </c>
      <c r="AB29" s="9">
        <v>0</v>
      </c>
      <c r="AC29" s="8">
        <v>0</v>
      </c>
      <c r="AD29" s="9">
        <v>0</v>
      </c>
      <c r="AE29" s="9">
        <v>0</v>
      </c>
      <c r="AF29" s="8">
        <v>712.5</v>
      </c>
      <c r="AG29" s="9">
        <v>0</v>
      </c>
      <c r="AH29" s="9">
        <v>0</v>
      </c>
      <c r="AI29" s="8">
        <v>1734.5</v>
      </c>
      <c r="AJ29" s="9">
        <v>0</v>
      </c>
      <c r="AK29" s="9">
        <v>0</v>
      </c>
      <c r="AL29" s="8">
        <v>6960.7</v>
      </c>
      <c r="AM29" s="9">
        <v>0</v>
      </c>
      <c r="AN29" s="9">
        <v>0</v>
      </c>
      <c r="AO29" s="8">
        <f t="shared" si="2"/>
        <v>14682.7</v>
      </c>
      <c r="AP29" s="8">
        <f t="shared" si="3"/>
        <v>277.90000000000003</v>
      </c>
      <c r="AQ29" s="8">
        <f t="shared" si="4"/>
        <v>289</v>
      </c>
      <c r="AR29" s="10" t="s">
        <v>0</v>
      </c>
      <c r="AS29" s="30">
        <f t="shared" si="5"/>
        <v>14407.7</v>
      </c>
      <c r="AT29" s="30">
        <f t="shared" si="6"/>
        <v>0</v>
      </c>
      <c r="AU29" s="30">
        <f t="shared" si="7"/>
        <v>0</v>
      </c>
    </row>
    <row r="30" spans="1:47" x14ac:dyDescent="0.25">
      <c r="A30" s="7" t="s">
        <v>4</v>
      </c>
      <c r="B30" s="8">
        <v>549.79999999999995</v>
      </c>
      <c r="C30" s="9">
        <v>555.6</v>
      </c>
      <c r="D30" s="9">
        <v>577.79999999999995</v>
      </c>
      <c r="E30" s="8">
        <v>0.1</v>
      </c>
      <c r="F30" s="9">
        <v>0.1</v>
      </c>
      <c r="G30" s="9">
        <v>0.1</v>
      </c>
      <c r="H30" s="8">
        <v>0</v>
      </c>
      <c r="I30" s="9">
        <v>0</v>
      </c>
      <c r="J30" s="9">
        <v>0</v>
      </c>
      <c r="K30" s="8">
        <v>800</v>
      </c>
      <c r="L30" s="9">
        <v>0</v>
      </c>
      <c r="M30" s="9">
        <v>0</v>
      </c>
      <c r="N30" s="8">
        <v>0</v>
      </c>
      <c r="O30" s="9">
        <v>0</v>
      </c>
      <c r="P30" s="9">
        <v>0</v>
      </c>
      <c r="Q30" s="8">
        <v>0</v>
      </c>
      <c r="R30" s="9">
        <v>0</v>
      </c>
      <c r="S30" s="9">
        <v>0</v>
      </c>
      <c r="T30" s="8">
        <v>0</v>
      </c>
      <c r="U30" s="9">
        <v>0</v>
      </c>
      <c r="V30" s="9">
        <v>0</v>
      </c>
      <c r="W30" s="8">
        <v>2200</v>
      </c>
      <c r="X30" s="9">
        <v>0</v>
      </c>
      <c r="Y30" s="9">
        <v>0</v>
      </c>
      <c r="Z30" s="8">
        <v>0</v>
      </c>
      <c r="AA30" s="9">
        <v>0</v>
      </c>
      <c r="AB30" s="9">
        <v>0</v>
      </c>
      <c r="AC30" s="8">
        <v>43.9</v>
      </c>
      <c r="AD30" s="9">
        <v>0</v>
      </c>
      <c r="AE30" s="9">
        <v>0</v>
      </c>
      <c r="AF30" s="8">
        <v>1405</v>
      </c>
      <c r="AG30" s="9">
        <v>0</v>
      </c>
      <c r="AH30" s="9">
        <v>0</v>
      </c>
      <c r="AI30" s="8">
        <v>0</v>
      </c>
      <c r="AJ30" s="9">
        <v>0</v>
      </c>
      <c r="AK30" s="9">
        <v>0</v>
      </c>
      <c r="AL30" s="8">
        <v>0</v>
      </c>
      <c r="AM30" s="9">
        <v>0</v>
      </c>
      <c r="AN30" s="9">
        <v>0</v>
      </c>
      <c r="AO30" s="8">
        <f t="shared" si="2"/>
        <v>4998.8</v>
      </c>
      <c r="AP30" s="8">
        <f t="shared" si="3"/>
        <v>555.70000000000005</v>
      </c>
      <c r="AQ30" s="8">
        <f t="shared" si="4"/>
        <v>577.9</v>
      </c>
      <c r="AR30" s="10" t="s">
        <v>0</v>
      </c>
      <c r="AS30" s="30">
        <f t="shared" si="5"/>
        <v>4448.8999999999996</v>
      </c>
      <c r="AT30" s="30">
        <f t="shared" si="6"/>
        <v>0</v>
      </c>
      <c r="AU30" s="30">
        <f t="shared" si="7"/>
        <v>0</v>
      </c>
    </row>
    <row r="31" spans="1:47" x14ac:dyDescent="0.25">
      <c r="A31" s="7" t="s">
        <v>3</v>
      </c>
      <c r="B31" s="8">
        <v>549.79999999999995</v>
      </c>
      <c r="C31" s="9">
        <v>555.6</v>
      </c>
      <c r="D31" s="9">
        <v>577.79999999999995</v>
      </c>
      <c r="E31" s="8">
        <v>0.1</v>
      </c>
      <c r="F31" s="9">
        <v>0.1</v>
      </c>
      <c r="G31" s="9">
        <v>0.1</v>
      </c>
      <c r="H31" s="8">
        <v>0</v>
      </c>
      <c r="I31" s="9">
        <v>0</v>
      </c>
      <c r="J31" s="9">
        <v>0</v>
      </c>
      <c r="K31" s="8">
        <v>0</v>
      </c>
      <c r="L31" s="9">
        <v>0</v>
      </c>
      <c r="M31" s="9">
        <v>0</v>
      </c>
      <c r="N31" s="8">
        <v>0</v>
      </c>
      <c r="O31" s="9">
        <v>0</v>
      </c>
      <c r="P31" s="9">
        <v>0</v>
      </c>
      <c r="Q31" s="8">
        <v>0</v>
      </c>
      <c r="R31" s="9">
        <v>0</v>
      </c>
      <c r="S31" s="9">
        <v>0</v>
      </c>
      <c r="T31" s="8">
        <v>30401.8</v>
      </c>
      <c r="U31" s="9">
        <v>0</v>
      </c>
      <c r="V31" s="9">
        <v>0</v>
      </c>
      <c r="W31" s="8">
        <v>0</v>
      </c>
      <c r="X31" s="9">
        <v>0</v>
      </c>
      <c r="Y31" s="9">
        <v>0</v>
      </c>
      <c r="Z31" s="8">
        <v>0</v>
      </c>
      <c r="AA31" s="9">
        <v>0</v>
      </c>
      <c r="AB31" s="9">
        <v>0</v>
      </c>
      <c r="AC31" s="8">
        <v>0</v>
      </c>
      <c r="AD31" s="9">
        <v>0</v>
      </c>
      <c r="AE31" s="9">
        <v>0</v>
      </c>
      <c r="AF31" s="8">
        <v>0</v>
      </c>
      <c r="AG31" s="9">
        <v>0</v>
      </c>
      <c r="AH31" s="9">
        <v>0</v>
      </c>
      <c r="AI31" s="8">
        <v>0</v>
      </c>
      <c r="AJ31" s="9">
        <v>0</v>
      </c>
      <c r="AK31" s="9">
        <v>0</v>
      </c>
      <c r="AL31" s="8">
        <v>0</v>
      </c>
      <c r="AM31" s="9">
        <v>0</v>
      </c>
      <c r="AN31" s="9">
        <v>0</v>
      </c>
      <c r="AO31" s="8">
        <f t="shared" si="2"/>
        <v>30951.7</v>
      </c>
      <c r="AP31" s="8">
        <f t="shared" si="3"/>
        <v>555.70000000000005</v>
      </c>
      <c r="AQ31" s="8">
        <f t="shared" si="4"/>
        <v>577.9</v>
      </c>
      <c r="AR31" s="10" t="s">
        <v>0</v>
      </c>
      <c r="AS31" s="30">
        <f t="shared" si="5"/>
        <v>30401.8</v>
      </c>
      <c r="AT31" s="30">
        <f t="shared" si="6"/>
        <v>0</v>
      </c>
      <c r="AU31" s="30">
        <f t="shared" si="7"/>
        <v>0</v>
      </c>
    </row>
    <row r="32" spans="1:47" x14ac:dyDescent="0.25">
      <c r="A32" s="7" t="s">
        <v>2</v>
      </c>
      <c r="B32" s="8">
        <v>274.89999999999998</v>
      </c>
      <c r="C32" s="9">
        <v>277.8</v>
      </c>
      <c r="D32" s="9">
        <v>288.89999999999998</v>
      </c>
      <c r="E32" s="8">
        <v>0.1</v>
      </c>
      <c r="F32" s="9">
        <v>0.1</v>
      </c>
      <c r="G32" s="9">
        <v>0.1</v>
      </c>
      <c r="H32" s="8">
        <v>0</v>
      </c>
      <c r="I32" s="9">
        <v>0</v>
      </c>
      <c r="J32" s="9">
        <v>0</v>
      </c>
      <c r="K32" s="8">
        <v>0</v>
      </c>
      <c r="L32" s="9">
        <v>0</v>
      </c>
      <c r="M32" s="9">
        <v>0</v>
      </c>
      <c r="N32" s="8">
        <v>5000</v>
      </c>
      <c r="O32" s="9">
        <v>0</v>
      </c>
      <c r="P32" s="9">
        <v>0</v>
      </c>
      <c r="Q32" s="8">
        <v>0</v>
      </c>
      <c r="R32" s="9">
        <v>0</v>
      </c>
      <c r="S32" s="9">
        <v>0</v>
      </c>
      <c r="T32" s="8">
        <v>0</v>
      </c>
      <c r="U32" s="9">
        <v>0</v>
      </c>
      <c r="V32" s="9">
        <v>0</v>
      </c>
      <c r="W32" s="8">
        <v>0</v>
      </c>
      <c r="X32" s="9">
        <v>0</v>
      </c>
      <c r="Y32" s="9">
        <v>0</v>
      </c>
      <c r="Z32" s="8">
        <v>0</v>
      </c>
      <c r="AA32" s="9">
        <v>0</v>
      </c>
      <c r="AB32" s="9">
        <v>0</v>
      </c>
      <c r="AC32" s="8">
        <v>0</v>
      </c>
      <c r="AD32" s="9">
        <v>0</v>
      </c>
      <c r="AE32" s="9">
        <v>0</v>
      </c>
      <c r="AF32" s="8">
        <v>0</v>
      </c>
      <c r="AG32" s="9">
        <v>0</v>
      </c>
      <c r="AH32" s="9">
        <v>0</v>
      </c>
      <c r="AI32" s="8">
        <v>0</v>
      </c>
      <c r="AJ32" s="9">
        <v>0</v>
      </c>
      <c r="AK32" s="9">
        <v>0</v>
      </c>
      <c r="AL32" s="8">
        <v>0</v>
      </c>
      <c r="AM32" s="9">
        <v>0</v>
      </c>
      <c r="AN32" s="9">
        <v>0</v>
      </c>
      <c r="AO32" s="8">
        <f t="shared" si="2"/>
        <v>5275</v>
      </c>
      <c r="AP32" s="8">
        <f t="shared" si="3"/>
        <v>277.90000000000003</v>
      </c>
      <c r="AQ32" s="8">
        <f t="shared" si="4"/>
        <v>289</v>
      </c>
      <c r="AR32" s="10" t="s">
        <v>0</v>
      </c>
      <c r="AS32" s="30">
        <f t="shared" si="5"/>
        <v>5000</v>
      </c>
      <c r="AT32" s="30">
        <f t="shared" si="6"/>
        <v>0</v>
      </c>
      <c r="AU32" s="30">
        <f t="shared" si="7"/>
        <v>0</v>
      </c>
    </row>
    <row r="33" spans="1:47" x14ac:dyDescent="0.25">
      <c r="A33" s="11" t="s">
        <v>1</v>
      </c>
      <c r="B33" s="12">
        <f>SUM(B15:B32)</f>
        <v>7532.3999999999969</v>
      </c>
      <c r="C33" s="12">
        <f t="shared" ref="C33:AQ33" si="8">SUM(C15:C32)</f>
        <v>7611.4000000000024</v>
      </c>
      <c r="D33" s="12">
        <f t="shared" si="8"/>
        <v>7915.9999999999982</v>
      </c>
      <c r="E33" s="12">
        <f t="shared" si="8"/>
        <v>1.8000000000000005</v>
      </c>
      <c r="F33" s="12">
        <f t="shared" si="8"/>
        <v>1.8000000000000005</v>
      </c>
      <c r="G33" s="12">
        <f t="shared" si="8"/>
        <v>1.8000000000000005</v>
      </c>
      <c r="H33" s="12">
        <f t="shared" si="8"/>
        <v>28993</v>
      </c>
      <c r="I33" s="12">
        <f t="shared" si="8"/>
        <v>0</v>
      </c>
      <c r="J33" s="12">
        <f t="shared" si="8"/>
        <v>0</v>
      </c>
      <c r="K33" s="12">
        <f t="shared" si="8"/>
        <v>1220.2</v>
      </c>
      <c r="L33" s="12">
        <f t="shared" si="8"/>
        <v>0</v>
      </c>
      <c r="M33" s="12">
        <f t="shared" si="8"/>
        <v>0</v>
      </c>
      <c r="N33" s="12">
        <f t="shared" si="8"/>
        <v>48317.599999999999</v>
      </c>
      <c r="O33" s="12">
        <f t="shared" si="8"/>
        <v>0</v>
      </c>
      <c r="P33" s="12">
        <f t="shared" si="8"/>
        <v>0</v>
      </c>
      <c r="Q33" s="12">
        <f t="shared" si="8"/>
        <v>30000</v>
      </c>
      <c r="R33" s="12">
        <f t="shared" si="8"/>
        <v>0</v>
      </c>
      <c r="S33" s="12">
        <f t="shared" si="8"/>
        <v>0</v>
      </c>
      <c r="T33" s="12">
        <f t="shared" si="8"/>
        <v>30401.8</v>
      </c>
      <c r="U33" s="12">
        <f t="shared" si="8"/>
        <v>0</v>
      </c>
      <c r="V33" s="12">
        <f t="shared" si="8"/>
        <v>0</v>
      </c>
      <c r="W33" s="12">
        <f t="shared" si="8"/>
        <v>7950</v>
      </c>
      <c r="X33" s="12">
        <f t="shared" si="8"/>
        <v>0</v>
      </c>
      <c r="Y33" s="12">
        <f t="shared" si="8"/>
        <v>0</v>
      </c>
      <c r="Z33" s="12">
        <f t="shared" si="8"/>
        <v>5300</v>
      </c>
      <c r="AA33" s="12">
        <f t="shared" si="8"/>
        <v>0</v>
      </c>
      <c r="AB33" s="12">
        <f t="shared" si="8"/>
        <v>0</v>
      </c>
      <c r="AC33" s="12">
        <f t="shared" si="8"/>
        <v>486.09999999999997</v>
      </c>
      <c r="AD33" s="12">
        <f t="shared" si="8"/>
        <v>0</v>
      </c>
      <c r="AE33" s="12">
        <f t="shared" si="8"/>
        <v>0</v>
      </c>
      <c r="AF33" s="12">
        <f t="shared" si="8"/>
        <v>4900</v>
      </c>
      <c r="AG33" s="12">
        <f t="shared" si="8"/>
        <v>1200</v>
      </c>
      <c r="AH33" s="12">
        <f t="shared" si="8"/>
        <v>0</v>
      </c>
      <c r="AI33" s="12">
        <f t="shared" si="8"/>
        <v>18464.400000000001</v>
      </c>
      <c r="AJ33" s="12">
        <f t="shared" si="8"/>
        <v>5801.8</v>
      </c>
      <c r="AK33" s="12">
        <f t="shared" si="8"/>
        <v>0</v>
      </c>
      <c r="AL33" s="12">
        <f t="shared" si="8"/>
        <v>19308.3</v>
      </c>
      <c r="AM33" s="12">
        <f t="shared" si="8"/>
        <v>4918.6000000000004</v>
      </c>
      <c r="AN33" s="12">
        <f t="shared" si="8"/>
        <v>0</v>
      </c>
      <c r="AO33" s="12">
        <f t="shared" si="8"/>
        <v>202875.60000000003</v>
      </c>
      <c r="AP33" s="12">
        <f t="shared" si="8"/>
        <v>19533.600000000006</v>
      </c>
      <c r="AQ33" s="12">
        <f t="shared" si="8"/>
        <v>7917.7999999999993</v>
      </c>
      <c r="AR33" s="1" t="s">
        <v>0</v>
      </c>
      <c r="AS33" s="30">
        <f t="shared" si="5"/>
        <v>195341.4</v>
      </c>
      <c r="AT33" s="30">
        <f t="shared" si="6"/>
        <v>11920.400000000001</v>
      </c>
      <c r="AU33" s="30">
        <f t="shared" si="7"/>
        <v>0</v>
      </c>
    </row>
    <row r="34" spans="1:47" ht="12.75" customHeight="1" x14ac:dyDescent="0.25">
      <c r="A34" s="2"/>
      <c r="B34" s="13"/>
      <c r="C34" s="14"/>
      <c r="D34" s="15"/>
      <c r="E34" s="16"/>
      <c r="F34" s="17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7" spans="1:47" x14ac:dyDescent="0.25">
      <c r="AL37" s="26" t="s">
        <v>47</v>
      </c>
      <c r="AM37" s="26"/>
      <c r="AN37" s="26"/>
      <c r="AO37" s="26"/>
    </row>
  </sheetData>
  <mergeCells count="19">
    <mergeCell ref="W13:Y13"/>
    <mergeCell ref="Z13:AB13"/>
    <mergeCell ref="AC13:AE13"/>
    <mergeCell ref="AO12:AQ13"/>
    <mergeCell ref="B8:P8"/>
    <mergeCell ref="AL37:AO37"/>
    <mergeCell ref="A12:A14"/>
    <mergeCell ref="B12:G12"/>
    <mergeCell ref="H12:AN12"/>
    <mergeCell ref="B13:D13"/>
    <mergeCell ref="E13:G13"/>
    <mergeCell ref="H13:J13"/>
    <mergeCell ref="K13:M13"/>
    <mergeCell ref="AF13:AH13"/>
    <mergeCell ref="AI13:AK13"/>
    <mergeCell ref="AL13:AN13"/>
    <mergeCell ref="N13:P13"/>
    <mergeCell ref="Q13:S13"/>
    <mergeCell ref="T13:V13"/>
  </mergeCells>
  <printOptions horizontalCentered="1"/>
  <pageMargins left="0.35433070866141736" right="0.35433070866141736" top="0.98425196850393704" bottom="0.98425196850393704" header="0.51181102362204722" footer="0.51181102362204722"/>
  <pageSetup scale="57" fitToWidth="3" orientation="landscape" r:id="rId1"/>
  <headerFooter alignWithMargins="0">
    <oddFooter>Страница  &amp;P из &amp;N</oddFooter>
  </headerFooter>
  <colBreaks count="2" manualBreakCount="2">
    <brk id="19" max="1048575" man="1"/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2021-02-26T08:53:50Z</cp:lastPrinted>
  <dcterms:created xsi:type="dcterms:W3CDTF">2021-02-26T08:37:38Z</dcterms:created>
  <dcterms:modified xsi:type="dcterms:W3CDTF">2021-02-26T10:14:25Z</dcterms:modified>
</cp:coreProperties>
</file>