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АБОЧИЕ МАТЕРИАЛЫ\РЕШЕНИЯ НА ДИСКЕТУ\2020\Внесение изменений в бюджет декабрь 2020\Приложения_Декабрь2020\"/>
    </mc:Choice>
  </mc:AlternateContent>
  <bookViews>
    <workbookView xWindow="0" yWindow="0" windowWidth="28800" windowHeight="11700"/>
  </bookViews>
  <sheets>
    <sheet name="Лист1" sheetId="1" r:id="rId1"/>
    <sheet name="Лист2" sheetId="2" r:id="rId2"/>
  </sheets>
  <definedNames>
    <definedName name="_xlnm.Print_Titles" localSheetId="0">Лист1!$7:$8</definedName>
    <definedName name="_xlnm.Print_Area" localSheetId="0">Лист1!$A$1:$E$94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 l="1"/>
  <c r="C79" i="1" l="1"/>
  <c r="C41" i="1"/>
  <c r="C21" i="1"/>
  <c r="E79" i="1" l="1"/>
  <c r="D79" i="1"/>
  <c r="E41" i="1"/>
  <c r="D41" i="1"/>
  <c r="E21" i="1"/>
  <c r="D21" i="1"/>
  <c r="E16" i="1"/>
  <c r="E14" i="1" s="1"/>
  <c r="D16" i="1"/>
  <c r="C16" i="1"/>
  <c r="E12" i="1"/>
  <c r="D12" i="1"/>
  <c r="C12" i="1"/>
  <c r="D14" i="1" l="1"/>
  <c r="D9" i="1" s="1"/>
  <c r="C14" i="1"/>
  <c r="E9" i="1"/>
  <c r="C9" i="1"/>
</calcChain>
</file>

<file path=xl/sharedStrings.xml><?xml version="1.0" encoding="utf-8"?>
<sst xmlns="http://schemas.openxmlformats.org/spreadsheetml/2006/main" count="159" uniqueCount="113">
  <si>
    <t>Приложение 9</t>
  </si>
  <si>
    <t>Объем межбюджетных трансфертов, полученных бюджетом  Новосибирского района Новосибирской области из других бюджетов бюджетной системы Российской Федерации на 2020 год и на плановый период 2021 и 2022 годов</t>
  </si>
  <si>
    <t>КБК</t>
  </si>
  <si>
    <t xml:space="preserve">Наименование </t>
  </si>
  <si>
    <t>с учетом закона об областном бюджете (соотношения)</t>
  </si>
  <si>
    <t>2021 год</t>
  </si>
  <si>
    <t>2022 год</t>
  </si>
  <si>
    <t xml:space="preserve">Безвозмездные поступления от других бюджетов бюджетной системы РФ </t>
  </si>
  <si>
    <t>444 2 02 15001 05 0000 150</t>
  </si>
  <si>
    <t>дотация на выравнивание бюджетной обеспеченности</t>
  </si>
  <si>
    <t>в том числе:</t>
  </si>
  <si>
    <t>иные дотации</t>
  </si>
  <si>
    <t>444 2 02 15853 05 0000 150</t>
  </si>
  <si>
    <t xml:space="preserve"> иные дотации из областного бюджета на 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</si>
  <si>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Субвенции  бюджета местным бюджетам</t>
  </si>
  <si>
    <t>за счет федерального бюджета:</t>
  </si>
  <si>
    <t>444 2 02 35118 05 0000 150</t>
  </si>
  <si>
    <t xml:space="preserve">субвенции на осуществление первичного воинского учета на территориях, где отсутствуют военные комиссариаты, за счет средств федерального бюджета </t>
  </si>
  <si>
    <t>444 2 02 35082 05 0000 150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</si>
  <si>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(поддержка семьи и детей)</t>
  </si>
  <si>
    <t>444 2 02 35120 05 0000 150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</si>
  <si>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</si>
  <si>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за счет областного бюджета:</t>
  </si>
  <si>
    <t>444 2 02 30024 05 0000 150</t>
  </si>
  <si>
    <t xml:space="preserve"> на реализацию основных общеобразовательных программ  в муниципальных образовательных организациях</t>
  </si>
  <si>
    <t xml:space="preserve"> на реализацию основных общеобразовательных программ дошкольного образования в муниципальных образовательных организациях</t>
  </si>
  <si>
    <r>
      <t xml:space="preserve">на организацию и осуществление деятельности по опеке и попечительству, социальной поддержке детей-сирот и детей, оставшихся без попечения родителей,     </t>
    </r>
    <r>
      <rPr>
        <b/>
        <u/>
        <sz val="12"/>
        <rFont val="Times New Roman"/>
        <family val="1"/>
        <charset val="204"/>
      </rPr>
      <t>в том числе:</t>
    </r>
  </si>
  <si>
    <t>на социальную поддержку детей сирот и детей, оставшихся без попечения родителей</t>
  </si>
  <si>
    <t>на социальную поддержку детей - сирот и детей, оставшихся без попечения родителей, в части выплаты приемной семье на содержание подопечных детей</t>
  </si>
  <si>
    <t>на социальную поддержку детей - сирот и детей, оставшихся без попечения родителей, в части выплаты семьям опекунов на содержание подопечных детей</t>
  </si>
  <si>
    <t>на выплату вознаграждения приемным родителям</t>
  </si>
  <si>
    <t>на организацию и осуществление деятельности по опеке и попечительству</t>
  </si>
  <si>
    <t xml:space="preserve"> на образование и организацию деятельности комиссий по делам несовершеннолетних и защите их прав</t>
  </si>
  <si>
    <t>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</si>
  <si>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</si>
  <si>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на осуществление отдельных государственных полномочий Новосибирской области по расчету и предоставлению дотации бюджетам поселений</t>
  </si>
  <si>
    <t xml:space="preserve"> на социальную поддержку отдельных категорий детей, обучающихся в образовательных организациях</t>
  </si>
  <si>
    <t xml:space="preserve">на осуществление уведомительной регистрации коллективных договоров, территориальных соглащений и территориальных отраслевых (межотраслевых) соглашений </t>
  </si>
  <si>
    <t>на осуществление отдельных государственных полномочий  Новосибирской области по решению вопросов в сфере административных правонарушений</t>
  </si>
  <si>
    <t>444 2 02 35150 05 0000 150</t>
  </si>
  <si>
    <t>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</si>
  <si>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 xml:space="preserve">на организацию проведения мероприятий по отлову и содержанию безнадзорных животных </t>
  </si>
  <si>
    <t xml:space="preserve">Субсидии от других бюджетов бюджетной системы РФ бюджетам муниципальных районов </t>
  </si>
  <si>
    <t>444 2 02 25576 05 0000 150</t>
  </si>
  <si>
    <t>на реализацию проектов, направленных на создание комфортных условий проживания в сельской местности, государственной программы Новосибирской области "Комплексное развитие сельских территорий в Новосибирской области"</t>
  </si>
  <si>
    <t>444 2 02 25555 05 0000 150</t>
  </si>
  <si>
    <t>на реализацию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:</t>
  </si>
  <si>
    <t>на благоустройство дворовых территорий многоквартирных домов населенных пунктов Новосибирской области</t>
  </si>
  <si>
    <t>на благоустройство общественных пространств населенных пунктов Новосибирской области</t>
  </si>
  <si>
    <t>на обеспечение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местности), государственной программы Новосибирской области "Комплексное развитие сельских территорий в Новосибирской области"</t>
  </si>
  <si>
    <t>444 2 02 29999 05 0000 150</t>
  </si>
  <si>
    <t>на реализацию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</si>
  <si>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444 2 02 20216  05 0000 150</t>
  </si>
  <si>
    <t>на реализацию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области, в том числе в целях реализации регионального проекта "Дорожная сеть (Новосибирская область)",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</si>
  <si>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444 2 02 25527 05 0000 150</t>
  </si>
  <si>
    <t xml:space="preserve">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</t>
  </si>
  <si>
    <t>444 2 02 20077 05 0000 150</t>
  </si>
  <si>
    <t>на реализацию мероприятий по инженерному обустройству площадок комплексной застройки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области"</t>
  </si>
  <si>
    <t>на реализацию мероприятий по обеспечению сбалансированности местных бюджетов государственной программы Новосибирской области "Управление  финансами в Новосибирской области"</t>
  </si>
  <si>
    <t xml:space="preserve">на реализацию мероприятий по оздоровлению детей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и непрограммных направлений на 2020 год и плановый период 2021 и 2022 годов </t>
  </si>
  <si>
    <t>на создание минерализованных полос вокруг населенных пунктов Новосибирской области, нуждающихся в инженерной защите от лесных и ландшафтных пожаров, в рамках реализации государственной программы Новосибирской области "Обеспечение безопасности жизнедеятельности населения Новосибирской области на период 2015-2020 годов"</t>
  </si>
  <si>
    <t>на оснащение  автономными дымовыми пожарными извещателями жилых помещений, в которых проживают семьи, находящиеся в социально опасном  положении и имеющие несовершеннолетних детей, а также малоподвижные одинокие пенсионеры и инвалиды, в рамках государственной программы Новосибирской области «Обеспечение безопасности жизнедеятельности населения Новосибирской области на период 2015 – 2020 годов»</t>
  </si>
  <si>
    <t>444 2 02 27112 05 0000 150</t>
  </si>
  <si>
    <t>на реализацию мероприятий по строительству и реконструкции объектов централизованных систем холодного водоснабжения и водоотведения подпрограммы "Чистая вода" государственной программы Новосибирской области "Жилищно-коммунальное хозяйство Новосибирской области":</t>
  </si>
  <si>
    <t>на строительство и реконструкцию объектов централизованных систем водоотведения</t>
  </si>
  <si>
    <t>на строительство и реконструкцию объектов централизованных систем холодного водоснабжения</t>
  </si>
  <si>
    <t>444 2 02 25467 05 0000 150</t>
  </si>
  <si>
    <t>на мероприятия по обеспечению развития и укрепления материально-технической базы домов культуры в населенных пунктах с числом жителей до 50 тысяч человек в рамках государственной программы Новосибирской области "Культура Новосибирской области"</t>
  </si>
  <si>
    <t>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</si>
  <si>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 xml:space="preserve">на реализацию мероприятий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 </t>
  </si>
  <si>
    <t>на реализацию мероприятий по государственной поддержке муниципальных образований Новосибирской области в части развития Всероссийского физкультурно-спортивного комплекса "Готов к труду и обороне" (ГТО) государственной программы Новосибирской области "Развитие физической культуры и спорта в Новосибирской области"</t>
  </si>
  <si>
    <t xml:space="preserve">на реализацию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 </t>
  </si>
  <si>
    <t>444 2 02 25016 05 0000 150</t>
  </si>
  <si>
    <t xml:space="preserve"> на проведение капитального ремонта гидротехнических сооружений Новосибирской области государственной программы Новосибирской области "Охрана окружающей среды"</t>
  </si>
  <si>
    <t xml:space="preserve">на реализацию мероприятий по строительству берегоукрепительных сооружений Новосибирской области, включая разработку проектно-сметной документации, государственной программы Новосибирской области "Охрана окружающей среды" </t>
  </si>
  <si>
    <t>444 2 02 25491 05 0000 150</t>
  </si>
  <si>
    <t>на создание новых мест дополнительного образования детей в рамках регионального проекта "Успех каждого ребенка"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</si>
  <si>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 на реализацию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 </t>
  </si>
  <si>
    <t xml:space="preserve">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</si>
  <si>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444 2 02 25027 05 0000 150</t>
  </si>
  <si>
    <t>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</si>
  <si>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444 2 02 25169 05 0000 150</t>
  </si>
  <si>
    <t>на реализацию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</si>
  <si>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444 2 02 20077 05 0000 150 </t>
  </si>
  <si>
    <t>на реализацию мероприятий по проектированию и строительству объектов газификации подпрограммы "Газификация" государственной программы Новосибирской области "Жилищно-коммунальное хозяйство Новосибирской области"</t>
  </si>
  <si>
    <t>на реализацию мероприятий по осуществлению малобюджетного строительства, реконструкции, ремонта спортивных сооружений, обеспечения оборудованием и инвентарем спортивных объектов государственной программы Новосибирской области "Развитие физической культуры и спорта в Новосибирской области"</t>
  </si>
  <si>
    <t>на государственную поддержку муниципальных учреждений культуры, находящихся на территории сельских поселений, государственной программы Новосибирской области "Культура Новосибирской области"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</si>
  <si>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организациях, государственной программы Новосибирской области "Развитие образования, создание условий для специализации детей и учащейся молодежи Новосибирской области"</t>
  </si>
  <si>
    <t>на оснащение объектов спортивной инфраструктуры спортивно-технологическим оборудованием государственной программы Новосибирской области "Развитие физической культуры и спорта в Новосибирской области"</t>
  </si>
  <si>
    <t>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t>
  </si>
  <si>
    <t>на реализацию мероприятий по содействию создания новых мест в образовательных организациях подпрограммы «Развитие дошкольного, общего и дополнительного образования детей «Госпрограммы НСО Развития образования,  создания условий для социализации детей и учащейся молодежи в НСО»</t>
  </si>
  <si>
    <t>444 2 02 05097 05 0000 150</t>
  </si>
  <si>
    <t>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 государственной программы Новосибирской области "Развитие физической культуры и спорта в Новосибирской области"</t>
  </si>
  <si>
    <t>Иные межбюджетные трансферты</t>
  </si>
  <si>
    <t>444 2 02 49999 05 0000 150</t>
  </si>
  <si>
    <t xml:space="preserve">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 на 2020 год и плановый период 2021 и 2022 годов </t>
  </si>
  <si>
    <t xml:space="preserve">на реализацию мероприятий по допризывной подготовке граждан Российской Федерации в Новосибирской области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 </t>
  </si>
  <si>
    <t xml:space="preserve">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и непрограммных направлений на 2020 год и плановый период 2021 и 2022 годов </t>
  </si>
  <si>
    <t xml:space="preserve"> на обеспечение мероприятий по улучшению жилищных условий граждан, проживающих на сельских территориях, государственной программы Новосибирской области "Комплексное развитие сельских территорий в Новосибирской области" на 2020 год и плановый период 2021 и 2022 годов </t>
  </si>
  <si>
    <t>444 2 02 45163 05 0000 150</t>
  </si>
  <si>
    <t>на реализацию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улучшения социального положения семей с детьми в Новосибирской области"</t>
  </si>
  <si>
    <t>на реализацию мероприятий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и непрограммных направлений на 2020 год и плановый период 2021 и 2022 годов</t>
  </si>
  <si>
    <t>на ежемесячное денежное вознаграждение за классное руководство педагогическим работникам муниципальных образовательных организаций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</si>
  <si>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444 2 02 45160 05 0000 150</t>
  </si>
  <si>
    <t>на организацию материально-технического обеспечения, приобретение услуг, информирования населения  при подготовке к проведению общероссийского голосования по вопросу одобрения изменений в Конституцию Российской Федерации</t>
  </si>
  <si>
    <t>на реализацию мероприятий, имеющих приоритетное значение для жителей муниципальных образований Новосибирской области</t>
  </si>
  <si>
    <t>Резервный фонд Правительства Новосибирской области</t>
  </si>
  <si>
    <t>Прочие межбюджетные трансферты</t>
  </si>
  <si>
    <t>444 2 07 05030 05 0000 150</t>
  </si>
  <si>
    <t>Прочие безвозмездные поступления в бюджеты муниципальных районов</t>
  </si>
  <si>
    <t>тыс.рублей</t>
  </si>
  <si>
    <t>к решению Совета депутатов
Новосибирского района Новосибирской области
"О бюджете Новосибирского района Новосибирской области
на 2020 год и плановый период 2021 и 2022 годов"</t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</si>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</sst>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"/>
    <numFmt numFmtId="165" formatCode="#,##0.000"/>
    <numFmt numFmtId="166" formatCode="#,##0.00000"/>
    <numFmt numFmtId="167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164" fontId="1" fillId="0" borderId="0" xfId="0" applyNumberFormat="1" applyFont="1" applyFill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/>
    <xf numFmtId="166" fontId="1" fillId="0" borderId="0" xfId="0" applyNumberFormat="1" applyFont="1" applyFill="1" applyAlignment="1"/>
    <xf numFmtId="164" fontId="1" fillId="0" borderId="0" xfId="0" applyNumberFormat="1" applyFont="1" applyFill="1" applyAlignment="1"/>
    <xf numFmtId="165" fontId="1" fillId="0" borderId="0" xfId="0" applyNumberFormat="1" applyFont="1" applyFill="1" applyAlignment="1"/>
    <xf numFmtId="4" fontId="1" fillId="0" borderId="0" xfId="0" applyNumberFormat="1" applyFont="1" applyFill="1" applyAlignment="1"/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8" fillId="0" borderId="0" xfId="0" applyFont="1" applyFill="1"/>
    <xf numFmtId="0" fontId="8" fillId="0" borderId="0" xfId="0" applyFont="1"/>
    <xf numFmtId="0" fontId="8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9" fontId="5" fillId="0" borderId="1" xfId="0" applyNumberFormat="1" applyFont="1" applyFill="1" applyBorder="1" applyAlignment="1">
      <alignment horizontal="left" vertical="center" wrapText="1"/>
    </xf>
    <xf numFmtId="9" fontId="1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1" fillId="0" borderId="1" xfId="1" applyNumberFormat="1" applyFont="1" applyFill="1" applyBorder="1" applyAlignment="1" applyProtection="1">
      <alignment wrapText="1"/>
      <protection hidden="1"/>
    </xf>
    <xf numFmtId="0" fontId="1" fillId="0" borderId="1" xfId="0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right"/>
    </xf>
    <xf numFmtId="167" fontId="1" fillId="0" borderId="1" xfId="0" applyNumberFormat="1" applyFont="1" applyFill="1" applyBorder="1" applyAlignment="1">
      <alignment horizontal="right"/>
    </xf>
    <xf numFmtId="167" fontId="1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/>
    <xf numFmtId="0" fontId="8" fillId="0" borderId="1" xfId="0" applyFont="1" applyFill="1" applyBorder="1" applyAlignment="1"/>
    <xf numFmtId="0" fontId="1" fillId="0" borderId="1" xfId="0" applyFont="1" applyFill="1" applyBorder="1" applyAlignment="1">
      <alignment horizontal="left" vertical="center" wrapText="1"/>
    </xf>
    <xf numFmtId="167" fontId="1" fillId="0" borderId="1" xfId="0" applyNumberFormat="1" applyFont="1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9"/>
  <sheetViews>
    <sheetView tabSelected="1" view="pageBreakPreview" zoomScale="85" zoomScaleNormal="100" zoomScaleSheetLayoutView="85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H10" sqref="H10"/>
    </sheetView>
  </sheetViews>
  <sheetFormatPr defaultRowHeight="15" x14ac:dyDescent="0.25"/>
  <cols>
    <col min="1" max="1" width="28.42578125" style="13" bestFit="1" customWidth="1"/>
    <col min="2" max="2" width="66.5703125" style="13" customWidth="1"/>
    <col min="3" max="3" width="18.28515625" style="13" customWidth="1"/>
    <col min="4" max="4" width="15.7109375" style="13" customWidth="1"/>
    <col min="5" max="5" width="17.5703125" style="13" customWidth="1"/>
    <col min="6" max="250" width="9.140625" style="14"/>
    <col min="251" max="251" width="28.85546875" style="14" customWidth="1"/>
    <col min="252" max="252" width="66.5703125" style="14" customWidth="1"/>
    <col min="253" max="253" width="19.5703125" style="14" customWidth="1"/>
    <col min="254" max="254" width="19.7109375" style="14" customWidth="1"/>
    <col min="255" max="255" width="21.85546875" style="14" customWidth="1"/>
    <col min="256" max="256" width="11.28515625" style="14" customWidth="1"/>
    <col min="257" max="257" width="12.28515625" style="14" customWidth="1"/>
    <col min="258" max="258" width="19.5703125" style="14" customWidth="1"/>
    <col min="259" max="506" width="9.140625" style="14"/>
    <col min="507" max="507" width="28.85546875" style="14" customWidth="1"/>
    <col min="508" max="508" width="66.5703125" style="14" customWidth="1"/>
    <col min="509" max="509" width="19.5703125" style="14" customWidth="1"/>
    <col min="510" max="510" width="19.7109375" style="14" customWidth="1"/>
    <col min="511" max="511" width="21.85546875" style="14" customWidth="1"/>
    <col min="512" max="512" width="11.28515625" style="14" customWidth="1"/>
    <col min="513" max="513" width="12.28515625" style="14" customWidth="1"/>
    <col min="514" max="514" width="19.5703125" style="14" customWidth="1"/>
    <col min="515" max="762" width="9.140625" style="14"/>
    <col min="763" max="763" width="28.85546875" style="14" customWidth="1"/>
    <col min="764" max="764" width="66.5703125" style="14" customWidth="1"/>
    <col min="765" max="765" width="19.5703125" style="14" customWidth="1"/>
    <col min="766" max="766" width="19.7109375" style="14" customWidth="1"/>
    <col min="767" max="767" width="21.85546875" style="14" customWidth="1"/>
    <col min="768" max="768" width="11.28515625" style="14" customWidth="1"/>
    <col min="769" max="769" width="12.28515625" style="14" customWidth="1"/>
    <col min="770" max="770" width="19.5703125" style="14" customWidth="1"/>
    <col min="771" max="1018" width="9.140625" style="14"/>
    <col min="1019" max="1019" width="28.85546875" style="14" customWidth="1"/>
    <col min="1020" max="1020" width="66.5703125" style="14" customWidth="1"/>
    <col min="1021" max="1021" width="19.5703125" style="14" customWidth="1"/>
    <col min="1022" max="1022" width="19.7109375" style="14" customWidth="1"/>
    <col min="1023" max="1023" width="21.85546875" style="14" customWidth="1"/>
    <col min="1024" max="1024" width="11.28515625" style="14" customWidth="1"/>
    <col min="1025" max="1025" width="12.28515625" style="14" customWidth="1"/>
    <col min="1026" max="1026" width="19.5703125" style="14" customWidth="1"/>
    <col min="1027" max="1274" width="9.140625" style="14"/>
    <col min="1275" max="1275" width="28.85546875" style="14" customWidth="1"/>
    <col min="1276" max="1276" width="66.5703125" style="14" customWidth="1"/>
    <col min="1277" max="1277" width="19.5703125" style="14" customWidth="1"/>
    <col min="1278" max="1278" width="19.7109375" style="14" customWidth="1"/>
    <col min="1279" max="1279" width="21.85546875" style="14" customWidth="1"/>
    <col min="1280" max="1280" width="11.28515625" style="14" customWidth="1"/>
    <col min="1281" max="1281" width="12.28515625" style="14" customWidth="1"/>
    <col min="1282" max="1282" width="19.5703125" style="14" customWidth="1"/>
    <col min="1283" max="1530" width="9.140625" style="14"/>
    <col min="1531" max="1531" width="28.85546875" style="14" customWidth="1"/>
    <col min="1532" max="1532" width="66.5703125" style="14" customWidth="1"/>
    <col min="1533" max="1533" width="19.5703125" style="14" customWidth="1"/>
    <col min="1534" max="1534" width="19.7109375" style="14" customWidth="1"/>
    <col min="1535" max="1535" width="21.85546875" style="14" customWidth="1"/>
    <col min="1536" max="1536" width="11.28515625" style="14" customWidth="1"/>
    <col min="1537" max="1537" width="12.28515625" style="14" customWidth="1"/>
    <col min="1538" max="1538" width="19.5703125" style="14" customWidth="1"/>
    <col min="1539" max="1786" width="9.140625" style="14"/>
    <col min="1787" max="1787" width="28.85546875" style="14" customWidth="1"/>
    <col min="1788" max="1788" width="66.5703125" style="14" customWidth="1"/>
    <col min="1789" max="1789" width="19.5703125" style="14" customWidth="1"/>
    <col min="1790" max="1790" width="19.7109375" style="14" customWidth="1"/>
    <col min="1791" max="1791" width="21.85546875" style="14" customWidth="1"/>
    <col min="1792" max="1792" width="11.28515625" style="14" customWidth="1"/>
    <col min="1793" max="1793" width="12.28515625" style="14" customWidth="1"/>
    <col min="1794" max="1794" width="19.5703125" style="14" customWidth="1"/>
    <col min="1795" max="2042" width="9.140625" style="14"/>
    <col min="2043" max="2043" width="28.85546875" style="14" customWidth="1"/>
    <col min="2044" max="2044" width="66.5703125" style="14" customWidth="1"/>
    <col min="2045" max="2045" width="19.5703125" style="14" customWidth="1"/>
    <col min="2046" max="2046" width="19.7109375" style="14" customWidth="1"/>
    <col min="2047" max="2047" width="21.85546875" style="14" customWidth="1"/>
    <col min="2048" max="2048" width="11.28515625" style="14" customWidth="1"/>
    <col min="2049" max="2049" width="12.28515625" style="14" customWidth="1"/>
    <col min="2050" max="2050" width="19.5703125" style="14" customWidth="1"/>
    <col min="2051" max="2298" width="9.140625" style="14"/>
    <col min="2299" max="2299" width="28.85546875" style="14" customWidth="1"/>
    <col min="2300" max="2300" width="66.5703125" style="14" customWidth="1"/>
    <col min="2301" max="2301" width="19.5703125" style="14" customWidth="1"/>
    <col min="2302" max="2302" width="19.7109375" style="14" customWidth="1"/>
    <col min="2303" max="2303" width="21.85546875" style="14" customWidth="1"/>
    <col min="2304" max="2304" width="11.28515625" style="14" customWidth="1"/>
    <col min="2305" max="2305" width="12.28515625" style="14" customWidth="1"/>
    <col min="2306" max="2306" width="19.5703125" style="14" customWidth="1"/>
    <col min="2307" max="2554" width="9.140625" style="14"/>
    <col min="2555" max="2555" width="28.85546875" style="14" customWidth="1"/>
    <col min="2556" max="2556" width="66.5703125" style="14" customWidth="1"/>
    <col min="2557" max="2557" width="19.5703125" style="14" customWidth="1"/>
    <col min="2558" max="2558" width="19.7109375" style="14" customWidth="1"/>
    <col min="2559" max="2559" width="21.85546875" style="14" customWidth="1"/>
    <col min="2560" max="2560" width="11.28515625" style="14" customWidth="1"/>
    <col min="2561" max="2561" width="12.28515625" style="14" customWidth="1"/>
    <col min="2562" max="2562" width="19.5703125" style="14" customWidth="1"/>
    <col min="2563" max="2810" width="9.140625" style="14"/>
    <col min="2811" max="2811" width="28.85546875" style="14" customWidth="1"/>
    <col min="2812" max="2812" width="66.5703125" style="14" customWidth="1"/>
    <col min="2813" max="2813" width="19.5703125" style="14" customWidth="1"/>
    <col min="2814" max="2814" width="19.7109375" style="14" customWidth="1"/>
    <col min="2815" max="2815" width="21.85546875" style="14" customWidth="1"/>
    <col min="2816" max="2816" width="11.28515625" style="14" customWidth="1"/>
    <col min="2817" max="2817" width="12.28515625" style="14" customWidth="1"/>
    <col min="2818" max="2818" width="19.5703125" style="14" customWidth="1"/>
    <col min="2819" max="3066" width="9.140625" style="14"/>
    <col min="3067" max="3067" width="28.85546875" style="14" customWidth="1"/>
    <col min="3068" max="3068" width="66.5703125" style="14" customWidth="1"/>
    <col min="3069" max="3069" width="19.5703125" style="14" customWidth="1"/>
    <col min="3070" max="3070" width="19.7109375" style="14" customWidth="1"/>
    <col min="3071" max="3071" width="21.85546875" style="14" customWidth="1"/>
    <col min="3072" max="3072" width="11.28515625" style="14" customWidth="1"/>
    <col min="3073" max="3073" width="12.28515625" style="14" customWidth="1"/>
    <col min="3074" max="3074" width="19.5703125" style="14" customWidth="1"/>
    <col min="3075" max="3322" width="9.140625" style="14"/>
    <col min="3323" max="3323" width="28.85546875" style="14" customWidth="1"/>
    <col min="3324" max="3324" width="66.5703125" style="14" customWidth="1"/>
    <col min="3325" max="3325" width="19.5703125" style="14" customWidth="1"/>
    <col min="3326" max="3326" width="19.7109375" style="14" customWidth="1"/>
    <col min="3327" max="3327" width="21.85546875" style="14" customWidth="1"/>
    <col min="3328" max="3328" width="11.28515625" style="14" customWidth="1"/>
    <col min="3329" max="3329" width="12.28515625" style="14" customWidth="1"/>
    <col min="3330" max="3330" width="19.5703125" style="14" customWidth="1"/>
    <col min="3331" max="3578" width="9.140625" style="14"/>
    <col min="3579" max="3579" width="28.85546875" style="14" customWidth="1"/>
    <col min="3580" max="3580" width="66.5703125" style="14" customWidth="1"/>
    <col min="3581" max="3581" width="19.5703125" style="14" customWidth="1"/>
    <col min="3582" max="3582" width="19.7109375" style="14" customWidth="1"/>
    <col min="3583" max="3583" width="21.85546875" style="14" customWidth="1"/>
    <col min="3584" max="3584" width="11.28515625" style="14" customWidth="1"/>
    <col min="3585" max="3585" width="12.28515625" style="14" customWidth="1"/>
    <col min="3586" max="3586" width="19.5703125" style="14" customWidth="1"/>
    <col min="3587" max="3834" width="9.140625" style="14"/>
    <col min="3835" max="3835" width="28.85546875" style="14" customWidth="1"/>
    <col min="3836" max="3836" width="66.5703125" style="14" customWidth="1"/>
    <col min="3837" max="3837" width="19.5703125" style="14" customWidth="1"/>
    <col min="3838" max="3838" width="19.7109375" style="14" customWidth="1"/>
    <col min="3839" max="3839" width="21.85546875" style="14" customWidth="1"/>
    <col min="3840" max="3840" width="11.28515625" style="14" customWidth="1"/>
    <col min="3841" max="3841" width="12.28515625" style="14" customWidth="1"/>
    <col min="3842" max="3842" width="19.5703125" style="14" customWidth="1"/>
    <col min="3843" max="4090" width="9.140625" style="14"/>
    <col min="4091" max="4091" width="28.85546875" style="14" customWidth="1"/>
    <col min="4092" max="4092" width="66.5703125" style="14" customWidth="1"/>
    <col min="4093" max="4093" width="19.5703125" style="14" customWidth="1"/>
    <col min="4094" max="4094" width="19.7109375" style="14" customWidth="1"/>
    <col min="4095" max="4095" width="21.85546875" style="14" customWidth="1"/>
    <col min="4096" max="4096" width="11.28515625" style="14" customWidth="1"/>
    <col min="4097" max="4097" width="12.28515625" style="14" customWidth="1"/>
    <col min="4098" max="4098" width="19.5703125" style="14" customWidth="1"/>
    <col min="4099" max="4346" width="9.140625" style="14"/>
    <col min="4347" max="4347" width="28.85546875" style="14" customWidth="1"/>
    <col min="4348" max="4348" width="66.5703125" style="14" customWidth="1"/>
    <col min="4349" max="4349" width="19.5703125" style="14" customWidth="1"/>
    <col min="4350" max="4350" width="19.7109375" style="14" customWidth="1"/>
    <col min="4351" max="4351" width="21.85546875" style="14" customWidth="1"/>
    <col min="4352" max="4352" width="11.28515625" style="14" customWidth="1"/>
    <col min="4353" max="4353" width="12.28515625" style="14" customWidth="1"/>
    <col min="4354" max="4354" width="19.5703125" style="14" customWidth="1"/>
    <col min="4355" max="4602" width="9.140625" style="14"/>
    <col min="4603" max="4603" width="28.85546875" style="14" customWidth="1"/>
    <col min="4604" max="4604" width="66.5703125" style="14" customWidth="1"/>
    <col min="4605" max="4605" width="19.5703125" style="14" customWidth="1"/>
    <col min="4606" max="4606" width="19.7109375" style="14" customWidth="1"/>
    <col min="4607" max="4607" width="21.85546875" style="14" customWidth="1"/>
    <col min="4608" max="4608" width="11.28515625" style="14" customWidth="1"/>
    <col min="4609" max="4609" width="12.28515625" style="14" customWidth="1"/>
    <col min="4610" max="4610" width="19.5703125" style="14" customWidth="1"/>
    <col min="4611" max="4858" width="9.140625" style="14"/>
    <col min="4859" max="4859" width="28.85546875" style="14" customWidth="1"/>
    <col min="4860" max="4860" width="66.5703125" style="14" customWidth="1"/>
    <col min="4861" max="4861" width="19.5703125" style="14" customWidth="1"/>
    <col min="4862" max="4862" width="19.7109375" style="14" customWidth="1"/>
    <col min="4863" max="4863" width="21.85546875" style="14" customWidth="1"/>
    <col min="4864" max="4864" width="11.28515625" style="14" customWidth="1"/>
    <col min="4865" max="4865" width="12.28515625" style="14" customWidth="1"/>
    <col min="4866" max="4866" width="19.5703125" style="14" customWidth="1"/>
    <col min="4867" max="5114" width="9.140625" style="14"/>
    <col min="5115" max="5115" width="28.85546875" style="14" customWidth="1"/>
    <col min="5116" max="5116" width="66.5703125" style="14" customWidth="1"/>
    <col min="5117" max="5117" width="19.5703125" style="14" customWidth="1"/>
    <col min="5118" max="5118" width="19.7109375" style="14" customWidth="1"/>
    <col min="5119" max="5119" width="21.85546875" style="14" customWidth="1"/>
    <col min="5120" max="5120" width="11.28515625" style="14" customWidth="1"/>
    <col min="5121" max="5121" width="12.28515625" style="14" customWidth="1"/>
    <col min="5122" max="5122" width="19.5703125" style="14" customWidth="1"/>
    <col min="5123" max="5370" width="9.140625" style="14"/>
    <col min="5371" max="5371" width="28.85546875" style="14" customWidth="1"/>
    <col min="5372" max="5372" width="66.5703125" style="14" customWidth="1"/>
    <col min="5373" max="5373" width="19.5703125" style="14" customWidth="1"/>
    <col min="5374" max="5374" width="19.7109375" style="14" customWidth="1"/>
    <col min="5375" max="5375" width="21.85546875" style="14" customWidth="1"/>
    <col min="5376" max="5376" width="11.28515625" style="14" customWidth="1"/>
    <col min="5377" max="5377" width="12.28515625" style="14" customWidth="1"/>
    <col min="5378" max="5378" width="19.5703125" style="14" customWidth="1"/>
    <col min="5379" max="5626" width="9.140625" style="14"/>
    <col min="5627" max="5627" width="28.85546875" style="14" customWidth="1"/>
    <col min="5628" max="5628" width="66.5703125" style="14" customWidth="1"/>
    <col min="5629" max="5629" width="19.5703125" style="14" customWidth="1"/>
    <col min="5630" max="5630" width="19.7109375" style="14" customWidth="1"/>
    <col min="5631" max="5631" width="21.85546875" style="14" customWidth="1"/>
    <col min="5632" max="5632" width="11.28515625" style="14" customWidth="1"/>
    <col min="5633" max="5633" width="12.28515625" style="14" customWidth="1"/>
    <col min="5634" max="5634" width="19.5703125" style="14" customWidth="1"/>
    <col min="5635" max="5882" width="9.140625" style="14"/>
    <col min="5883" max="5883" width="28.85546875" style="14" customWidth="1"/>
    <col min="5884" max="5884" width="66.5703125" style="14" customWidth="1"/>
    <col min="5885" max="5885" width="19.5703125" style="14" customWidth="1"/>
    <col min="5886" max="5886" width="19.7109375" style="14" customWidth="1"/>
    <col min="5887" max="5887" width="21.85546875" style="14" customWidth="1"/>
    <col min="5888" max="5888" width="11.28515625" style="14" customWidth="1"/>
    <col min="5889" max="5889" width="12.28515625" style="14" customWidth="1"/>
    <col min="5890" max="5890" width="19.5703125" style="14" customWidth="1"/>
    <col min="5891" max="6138" width="9.140625" style="14"/>
    <col min="6139" max="6139" width="28.85546875" style="14" customWidth="1"/>
    <col min="6140" max="6140" width="66.5703125" style="14" customWidth="1"/>
    <col min="6141" max="6141" width="19.5703125" style="14" customWidth="1"/>
    <col min="6142" max="6142" width="19.7109375" style="14" customWidth="1"/>
    <col min="6143" max="6143" width="21.85546875" style="14" customWidth="1"/>
    <col min="6144" max="6144" width="11.28515625" style="14" customWidth="1"/>
    <col min="6145" max="6145" width="12.28515625" style="14" customWidth="1"/>
    <col min="6146" max="6146" width="19.5703125" style="14" customWidth="1"/>
    <col min="6147" max="6394" width="9.140625" style="14"/>
    <col min="6395" max="6395" width="28.85546875" style="14" customWidth="1"/>
    <col min="6396" max="6396" width="66.5703125" style="14" customWidth="1"/>
    <col min="6397" max="6397" width="19.5703125" style="14" customWidth="1"/>
    <col min="6398" max="6398" width="19.7109375" style="14" customWidth="1"/>
    <col min="6399" max="6399" width="21.85546875" style="14" customWidth="1"/>
    <col min="6400" max="6400" width="11.28515625" style="14" customWidth="1"/>
    <col min="6401" max="6401" width="12.28515625" style="14" customWidth="1"/>
    <col min="6402" max="6402" width="19.5703125" style="14" customWidth="1"/>
    <col min="6403" max="6650" width="9.140625" style="14"/>
    <col min="6651" max="6651" width="28.85546875" style="14" customWidth="1"/>
    <col min="6652" max="6652" width="66.5703125" style="14" customWidth="1"/>
    <col min="6653" max="6653" width="19.5703125" style="14" customWidth="1"/>
    <col min="6654" max="6654" width="19.7109375" style="14" customWidth="1"/>
    <col min="6655" max="6655" width="21.85546875" style="14" customWidth="1"/>
    <col min="6656" max="6656" width="11.28515625" style="14" customWidth="1"/>
    <col min="6657" max="6657" width="12.28515625" style="14" customWidth="1"/>
    <col min="6658" max="6658" width="19.5703125" style="14" customWidth="1"/>
    <col min="6659" max="6906" width="9.140625" style="14"/>
    <col min="6907" max="6907" width="28.85546875" style="14" customWidth="1"/>
    <col min="6908" max="6908" width="66.5703125" style="14" customWidth="1"/>
    <col min="6909" max="6909" width="19.5703125" style="14" customWidth="1"/>
    <col min="6910" max="6910" width="19.7109375" style="14" customWidth="1"/>
    <col min="6911" max="6911" width="21.85546875" style="14" customWidth="1"/>
    <col min="6912" max="6912" width="11.28515625" style="14" customWidth="1"/>
    <col min="6913" max="6913" width="12.28515625" style="14" customWidth="1"/>
    <col min="6914" max="6914" width="19.5703125" style="14" customWidth="1"/>
    <col min="6915" max="7162" width="9.140625" style="14"/>
    <col min="7163" max="7163" width="28.85546875" style="14" customWidth="1"/>
    <col min="7164" max="7164" width="66.5703125" style="14" customWidth="1"/>
    <col min="7165" max="7165" width="19.5703125" style="14" customWidth="1"/>
    <col min="7166" max="7166" width="19.7109375" style="14" customWidth="1"/>
    <col min="7167" max="7167" width="21.85546875" style="14" customWidth="1"/>
    <col min="7168" max="7168" width="11.28515625" style="14" customWidth="1"/>
    <col min="7169" max="7169" width="12.28515625" style="14" customWidth="1"/>
    <col min="7170" max="7170" width="19.5703125" style="14" customWidth="1"/>
    <col min="7171" max="7418" width="9.140625" style="14"/>
    <col min="7419" max="7419" width="28.85546875" style="14" customWidth="1"/>
    <col min="7420" max="7420" width="66.5703125" style="14" customWidth="1"/>
    <col min="7421" max="7421" width="19.5703125" style="14" customWidth="1"/>
    <col min="7422" max="7422" width="19.7109375" style="14" customWidth="1"/>
    <col min="7423" max="7423" width="21.85546875" style="14" customWidth="1"/>
    <col min="7424" max="7424" width="11.28515625" style="14" customWidth="1"/>
    <col min="7425" max="7425" width="12.28515625" style="14" customWidth="1"/>
    <col min="7426" max="7426" width="19.5703125" style="14" customWidth="1"/>
    <col min="7427" max="7674" width="9.140625" style="14"/>
    <col min="7675" max="7675" width="28.85546875" style="14" customWidth="1"/>
    <col min="7676" max="7676" width="66.5703125" style="14" customWidth="1"/>
    <col min="7677" max="7677" width="19.5703125" style="14" customWidth="1"/>
    <col min="7678" max="7678" width="19.7109375" style="14" customWidth="1"/>
    <col min="7679" max="7679" width="21.85546875" style="14" customWidth="1"/>
    <col min="7680" max="7680" width="11.28515625" style="14" customWidth="1"/>
    <col min="7681" max="7681" width="12.28515625" style="14" customWidth="1"/>
    <col min="7682" max="7682" width="19.5703125" style="14" customWidth="1"/>
    <col min="7683" max="7930" width="9.140625" style="14"/>
    <col min="7931" max="7931" width="28.85546875" style="14" customWidth="1"/>
    <col min="7932" max="7932" width="66.5703125" style="14" customWidth="1"/>
    <col min="7933" max="7933" width="19.5703125" style="14" customWidth="1"/>
    <col min="7934" max="7934" width="19.7109375" style="14" customWidth="1"/>
    <col min="7935" max="7935" width="21.85546875" style="14" customWidth="1"/>
    <col min="7936" max="7936" width="11.28515625" style="14" customWidth="1"/>
    <col min="7937" max="7937" width="12.28515625" style="14" customWidth="1"/>
    <col min="7938" max="7938" width="19.5703125" style="14" customWidth="1"/>
    <col min="7939" max="8186" width="9.140625" style="14"/>
    <col min="8187" max="8187" width="28.85546875" style="14" customWidth="1"/>
    <col min="8188" max="8188" width="66.5703125" style="14" customWidth="1"/>
    <col min="8189" max="8189" width="19.5703125" style="14" customWidth="1"/>
    <col min="8190" max="8190" width="19.7109375" style="14" customWidth="1"/>
    <col min="8191" max="8191" width="21.85546875" style="14" customWidth="1"/>
    <col min="8192" max="8192" width="11.28515625" style="14" customWidth="1"/>
    <col min="8193" max="8193" width="12.28515625" style="14" customWidth="1"/>
    <col min="8194" max="8194" width="19.5703125" style="14" customWidth="1"/>
    <col min="8195" max="8442" width="9.140625" style="14"/>
    <col min="8443" max="8443" width="28.85546875" style="14" customWidth="1"/>
    <col min="8444" max="8444" width="66.5703125" style="14" customWidth="1"/>
    <col min="8445" max="8445" width="19.5703125" style="14" customWidth="1"/>
    <col min="8446" max="8446" width="19.7109375" style="14" customWidth="1"/>
    <col min="8447" max="8447" width="21.85546875" style="14" customWidth="1"/>
    <col min="8448" max="8448" width="11.28515625" style="14" customWidth="1"/>
    <col min="8449" max="8449" width="12.28515625" style="14" customWidth="1"/>
    <col min="8450" max="8450" width="19.5703125" style="14" customWidth="1"/>
    <col min="8451" max="8698" width="9.140625" style="14"/>
    <col min="8699" max="8699" width="28.85546875" style="14" customWidth="1"/>
    <col min="8700" max="8700" width="66.5703125" style="14" customWidth="1"/>
    <col min="8701" max="8701" width="19.5703125" style="14" customWidth="1"/>
    <col min="8702" max="8702" width="19.7109375" style="14" customWidth="1"/>
    <col min="8703" max="8703" width="21.85546875" style="14" customWidth="1"/>
    <col min="8704" max="8704" width="11.28515625" style="14" customWidth="1"/>
    <col min="8705" max="8705" width="12.28515625" style="14" customWidth="1"/>
    <col min="8706" max="8706" width="19.5703125" style="14" customWidth="1"/>
    <col min="8707" max="8954" width="9.140625" style="14"/>
    <col min="8955" max="8955" width="28.85546875" style="14" customWidth="1"/>
    <col min="8956" max="8956" width="66.5703125" style="14" customWidth="1"/>
    <col min="8957" max="8957" width="19.5703125" style="14" customWidth="1"/>
    <col min="8958" max="8958" width="19.7109375" style="14" customWidth="1"/>
    <col min="8959" max="8959" width="21.85546875" style="14" customWidth="1"/>
    <col min="8960" max="8960" width="11.28515625" style="14" customWidth="1"/>
    <col min="8961" max="8961" width="12.28515625" style="14" customWidth="1"/>
    <col min="8962" max="8962" width="19.5703125" style="14" customWidth="1"/>
    <col min="8963" max="9210" width="9.140625" style="14"/>
    <col min="9211" max="9211" width="28.85546875" style="14" customWidth="1"/>
    <col min="9212" max="9212" width="66.5703125" style="14" customWidth="1"/>
    <col min="9213" max="9213" width="19.5703125" style="14" customWidth="1"/>
    <col min="9214" max="9214" width="19.7109375" style="14" customWidth="1"/>
    <col min="9215" max="9215" width="21.85546875" style="14" customWidth="1"/>
    <col min="9216" max="9216" width="11.28515625" style="14" customWidth="1"/>
    <col min="9217" max="9217" width="12.28515625" style="14" customWidth="1"/>
    <col min="9218" max="9218" width="19.5703125" style="14" customWidth="1"/>
    <col min="9219" max="9466" width="9.140625" style="14"/>
    <col min="9467" max="9467" width="28.85546875" style="14" customWidth="1"/>
    <col min="9468" max="9468" width="66.5703125" style="14" customWidth="1"/>
    <col min="9469" max="9469" width="19.5703125" style="14" customWidth="1"/>
    <col min="9470" max="9470" width="19.7109375" style="14" customWidth="1"/>
    <col min="9471" max="9471" width="21.85546875" style="14" customWidth="1"/>
    <col min="9472" max="9472" width="11.28515625" style="14" customWidth="1"/>
    <col min="9473" max="9473" width="12.28515625" style="14" customWidth="1"/>
    <col min="9474" max="9474" width="19.5703125" style="14" customWidth="1"/>
    <col min="9475" max="9722" width="9.140625" style="14"/>
    <col min="9723" max="9723" width="28.85546875" style="14" customWidth="1"/>
    <col min="9724" max="9724" width="66.5703125" style="14" customWidth="1"/>
    <col min="9725" max="9725" width="19.5703125" style="14" customWidth="1"/>
    <col min="9726" max="9726" width="19.7109375" style="14" customWidth="1"/>
    <col min="9727" max="9727" width="21.85546875" style="14" customWidth="1"/>
    <col min="9728" max="9728" width="11.28515625" style="14" customWidth="1"/>
    <col min="9729" max="9729" width="12.28515625" style="14" customWidth="1"/>
    <col min="9730" max="9730" width="19.5703125" style="14" customWidth="1"/>
    <col min="9731" max="9978" width="9.140625" style="14"/>
    <col min="9979" max="9979" width="28.85546875" style="14" customWidth="1"/>
    <col min="9980" max="9980" width="66.5703125" style="14" customWidth="1"/>
    <col min="9981" max="9981" width="19.5703125" style="14" customWidth="1"/>
    <col min="9982" max="9982" width="19.7109375" style="14" customWidth="1"/>
    <col min="9983" max="9983" width="21.85546875" style="14" customWidth="1"/>
    <col min="9984" max="9984" width="11.28515625" style="14" customWidth="1"/>
    <col min="9985" max="9985" width="12.28515625" style="14" customWidth="1"/>
    <col min="9986" max="9986" width="19.5703125" style="14" customWidth="1"/>
    <col min="9987" max="10234" width="9.140625" style="14"/>
    <col min="10235" max="10235" width="28.85546875" style="14" customWidth="1"/>
    <col min="10236" max="10236" width="66.5703125" style="14" customWidth="1"/>
    <col min="10237" max="10237" width="19.5703125" style="14" customWidth="1"/>
    <col min="10238" max="10238" width="19.7109375" style="14" customWidth="1"/>
    <col min="10239" max="10239" width="21.85546875" style="14" customWidth="1"/>
    <col min="10240" max="10240" width="11.28515625" style="14" customWidth="1"/>
    <col min="10241" max="10241" width="12.28515625" style="14" customWidth="1"/>
    <col min="10242" max="10242" width="19.5703125" style="14" customWidth="1"/>
    <col min="10243" max="10490" width="9.140625" style="14"/>
    <col min="10491" max="10491" width="28.85546875" style="14" customWidth="1"/>
    <col min="10492" max="10492" width="66.5703125" style="14" customWidth="1"/>
    <col min="10493" max="10493" width="19.5703125" style="14" customWidth="1"/>
    <col min="10494" max="10494" width="19.7109375" style="14" customWidth="1"/>
    <col min="10495" max="10495" width="21.85546875" style="14" customWidth="1"/>
    <col min="10496" max="10496" width="11.28515625" style="14" customWidth="1"/>
    <col min="10497" max="10497" width="12.28515625" style="14" customWidth="1"/>
    <col min="10498" max="10498" width="19.5703125" style="14" customWidth="1"/>
    <col min="10499" max="10746" width="9.140625" style="14"/>
    <col min="10747" max="10747" width="28.85546875" style="14" customWidth="1"/>
    <col min="10748" max="10748" width="66.5703125" style="14" customWidth="1"/>
    <col min="10749" max="10749" width="19.5703125" style="14" customWidth="1"/>
    <col min="10750" max="10750" width="19.7109375" style="14" customWidth="1"/>
    <col min="10751" max="10751" width="21.85546875" style="14" customWidth="1"/>
    <col min="10752" max="10752" width="11.28515625" style="14" customWidth="1"/>
    <col min="10753" max="10753" width="12.28515625" style="14" customWidth="1"/>
    <col min="10754" max="10754" width="19.5703125" style="14" customWidth="1"/>
    <col min="10755" max="11002" width="9.140625" style="14"/>
    <col min="11003" max="11003" width="28.85546875" style="14" customWidth="1"/>
    <col min="11004" max="11004" width="66.5703125" style="14" customWidth="1"/>
    <col min="11005" max="11005" width="19.5703125" style="14" customWidth="1"/>
    <col min="11006" max="11006" width="19.7109375" style="14" customWidth="1"/>
    <col min="11007" max="11007" width="21.85546875" style="14" customWidth="1"/>
    <col min="11008" max="11008" width="11.28515625" style="14" customWidth="1"/>
    <col min="11009" max="11009" width="12.28515625" style="14" customWidth="1"/>
    <col min="11010" max="11010" width="19.5703125" style="14" customWidth="1"/>
    <col min="11011" max="11258" width="9.140625" style="14"/>
    <col min="11259" max="11259" width="28.85546875" style="14" customWidth="1"/>
    <col min="11260" max="11260" width="66.5703125" style="14" customWidth="1"/>
    <col min="11261" max="11261" width="19.5703125" style="14" customWidth="1"/>
    <col min="11262" max="11262" width="19.7109375" style="14" customWidth="1"/>
    <col min="11263" max="11263" width="21.85546875" style="14" customWidth="1"/>
    <col min="11264" max="11264" width="11.28515625" style="14" customWidth="1"/>
    <col min="11265" max="11265" width="12.28515625" style="14" customWidth="1"/>
    <col min="11266" max="11266" width="19.5703125" style="14" customWidth="1"/>
    <col min="11267" max="11514" width="9.140625" style="14"/>
    <col min="11515" max="11515" width="28.85546875" style="14" customWidth="1"/>
    <col min="11516" max="11516" width="66.5703125" style="14" customWidth="1"/>
    <col min="11517" max="11517" width="19.5703125" style="14" customWidth="1"/>
    <col min="11518" max="11518" width="19.7109375" style="14" customWidth="1"/>
    <col min="11519" max="11519" width="21.85546875" style="14" customWidth="1"/>
    <col min="11520" max="11520" width="11.28515625" style="14" customWidth="1"/>
    <col min="11521" max="11521" width="12.28515625" style="14" customWidth="1"/>
    <col min="11522" max="11522" width="19.5703125" style="14" customWidth="1"/>
    <col min="11523" max="11770" width="9.140625" style="14"/>
    <col min="11771" max="11771" width="28.85546875" style="14" customWidth="1"/>
    <col min="11772" max="11772" width="66.5703125" style="14" customWidth="1"/>
    <col min="11773" max="11773" width="19.5703125" style="14" customWidth="1"/>
    <col min="11774" max="11774" width="19.7109375" style="14" customWidth="1"/>
    <col min="11775" max="11775" width="21.85546875" style="14" customWidth="1"/>
    <col min="11776" max="11776" width="11.28515625" style="14" customWidth="1"/>
    <col min="11777" max="11777" width="12.28515625" style="14" customWidth="1"/>
    <col min="11778" max="11778" width="19.5703125" style="14" customWidth="1"/>
    <col min="11779" max="12026" width="9.140625" style="14"/>
    <col min="12027" max="12027" width="28.85546875" style="14" customWidth="1"/>
    <col min="12028" max="12028" width="66.5703125" style="14" customWidth="1"/>
    <col min="12029" max="12029" width="19.5703125" style="14" customWidth="1"/>
    <col min="12030" max="12030" width="19.7109375" style="14" customWidth="1"/>
    <col min="12031" max="12031" width="21.85546875" style="14" customWidth="1"/>
    <col min="12032" max="12032" width="11.28515625" style="14" customWidth="1"/>
    <col min="12033" max="12033" width="12.28515625" style="14" customWidth="1"/>
    <col min="12034" max="12034" width="19.5703125" style="14" customWidth="1"/>
    <col min="12035" max="12282" width="9.140625" style="14"/>
    <col min="12283" max="12283" width="28.85546875" style="14" customWidth="1"/>
    <col min="12284" max="12284" width="66.5703125" style="14" customWidth="1"/>
    <col min="12285" max="12285" width="19.5703125" style="14" customWidth="1"/>
    <col min="12286" max="12286" width="19.7109375" style="14" customWidth="1"/>
    <col min="12287" max="12287" width="21.85546875" style="14" customWidth="1"/>
    <col min="12288" max="12288" width="11.28515625" style="14" customWidth="1"/>
    <col min="12289" max="12289" width="12.28515625" style="14" customWidth="1"/>
    <col min="12290" max="12290" width="19.5703125" style="14" customWidth="1"/>
    <col min="12291" max="12538" width="9.140625" style="14"/>
    <col min="12539" max="12539" width="28.85546875" style="14" customWidth="1"/>
    <col min="12540" max="12540" width="66.5703125" style="14" customWidth="1"/>
    <col min="12541" max="12541" width="19.5703125" style="14" customWidth="1"/>
    <col min="12542" max="12542" width="19.7109375" style="14" customWidth="1"/>
    <col min="12543" max="12543" width="21.85546875" style="14" customWidth="1"/>
    <col min="12544" max="12544" width="11.28515625" style="14" customWidth="1"/>
    <col min="12545" max="12545" width="12.28515625" style="14" customWidth="1"/>
    <col min="12546" max="12546" width="19.5703125" style="14" customWidth="1"/>
    <col min="12547" max="12794" width="9.140625" style="14"/>
    <col min="12795" max="12795" width="28.85546875" style="14" customWidth="1"/>
    <col min="12796" max="12796" width="66.5703125" style="14" customWidth="1"/>
    <col min="12797" max="12797" width="19.5703125" style="14" customWidth="1"/>
    <col min="12798" max="12798" width="19.7109375" style="14" customWidth="1"/>
    <col min="12799" max="12799" width="21.85546875" style="14" customWidth="1"/>
    <col min="12800" max="12800" width="11.28515625" style="14" customWidth="1"/>
    <col min="12801" max="12801" width="12.28515625" style="14" customWidth="1"/>
    <col min="12802" max="12802" width="19.5703125" style="14" customWidth="1"/>
    <col min="12803" max="13050" width="9.140625" style="14"/>
    <col min="13051" max="13051" width="28.85546875" style="14" customWidth="1"/>
    <col min="13052" max="13052" width="66.5703125" style="14" customWidth="1"/>
    <col min="13053" max="13053" width="19.5703125" style="14" customWidth="1"/>
    <col min="13054" max="13054" width="19.7109375" style="14" customWidth="1"/>
    <col min="13055" max="13055" width="21.85546875" style="14" customWidth="1"/>
    <col min="13056" max="13056" width="11.28515625" style="14" customWidth="1"/>
    <col min="13057" max="13057" width="12.28515625" style="14" customWidth="1"/>
    <col min="13058" max="13058" width="19.5703125" style="14" customWidth="1"/>
    <col min="13059" max="13306" width="9.140625" style="14"/>
    <col min="13307" max="13307" width="28.85546875" style="14" customWidth="1"/>
    <col min="13308" max="13308" width="66.5703125" style="14" customWidth="1"/>
    <col min="13309" max="13309" width="19.5703125" style="14" customWidth="1"/>
    <col min="13310" max="13310" width="19.7109375" style="14" customWidth="1"/>
    <col min="13311" max="13311" width="21.85546875" style="14" customWidth="1"/>
    <col min="13312" max="13312" width="11.28515625" style="14" customWidth="1"/>
    <col min="13313" max="13313" width="12.28515625" style="14" customWidth="1"/>
    <col min="13314" max="13314" width="19.5703125" style="14" customWidth="1"/>
    <col min="13315" max="13562" width="9.140625" style="14"/>
    <col min="13563" max="13563" width="28.85546875" style="14" customWidth="1"/>
    <col min="13564" max="13564" width="66.5703125" style="14" customWidth="1"/>
    <col min="13565" max="13565" width="19.5703125" style="14" customWidth="1"/>
    <col min="13566" max="13566" width="19.7109375" style="14" customWidth="1"/>
    <col min="13567" max="13567" width="21.85546875" style="14" customWidth="1"/>
    <col min="13568" max="13568" width="11.28515625" style="14" customWidth="1"/>
    <col min="13569" max="13569" width="12.28515625" style="14" customWidth="1"/>
    <col min="13570" max="13570" width="19.5703125" style="14" customWidth="1"/>
    <col min="13571" max="13818" width="9.140625" style="14"/>
    <col min="13819" max="13819" width="28.85546875" style="14" customWidth="1"/>
    <col min="13820" max="13820" width="66.5703125" style="14" customWidth="1"/>
    <col min="13821" max="13821" width="19.5703125" style="14" customWidth="1"/>
    <col min="13822" max="13822" width="19.7109375" style="14" customWidth="1"/>
    <col min="13823" max="13823" width="21.85546875" style="14" customWidth="1"/>
    <col min="13824" max="13824" width="11.28515625" style="14" customWidth="1"/>
    <col min="13825" max="13825" width="12.28515625" style="14" customWidth="1"/>
    <col min="13826" max="13826" width="19.5703125" style="14" customWidth="1"/>
    <col min="13827" max="14074" width="9.140625" style="14"/>
    <col min="14075" max="14075" width="28.85546875" style="14" customWidth="1"/>
    <col min="14076" max="14076" width="66.5703125" style="14" customWidth="1"/>
    <col min="14077" max="14077" width="19.5703125" style="14" customWidth="1"/>
    <col min="14078" max="14078" width="19.7109375" style="14" customWidth="1"/>
    <col min="14079" max="14079" width="21.85546875" style="14" customWidth="1"/>
    <col min="14080" max="14080" width="11.28515625" style="14" customWidth="1"/>
    <col min="14081" max="14081" width="12.28515625" style="14" customWidth="1"/>
    <col min="14082" max="14082" width="19.5703125" style="14" customWidth="1"/>
    <col min="14083" max="14330" width="9.140625" style="14"/>
    <col min="14331" max="14331" width="28.85546875" style="14" customWidth="1"/>
    <col min="14332" max="14332" width="66.5703125" style="14" customWidth="1"/>
    <col min="14333" max="14333" width="19.5703125" style="14" customWidth="1"/>
    <col min="14334" max="14334" width="19.7109375" style="14" customWidth="1"/>
    <col min="14335" max="14335" width="21.85546875" style="14" customWidth="1"/>
    <col min="14336" max="14336" width="11.28515625" style="14" customWidth="1"/>
    <col min="14337" max="14337" width="12.28515625" style="14" customWidth="1"/>
    <col min="14338" max="14338" width="19.5703125" style="14" customWidth="1"/>
    <col min="14339" max="14586" width="9.140625" style="14"/>
    <col min="14587" max="14587" width="28.85546875" style="14" customWidth="1"/>
    <col min="14588" max="14588" width="66.5703125" style="14" customWidth="1"/>
    <col min="14589" max="14589" width="19.5703125" style="14" customWidth="1"/>
    <col min="14590" max="14590" width="19.7109375" style="14" customWidth="1"/>
    <col min="14591" max="14591" width="21.85546875" style="14" customWidth="1"/>
    <col min="14592" max="14592" width="11.28515625" style="14" customWidth="1"/>
    <col min="14593" max="14593" width="12.28515625" style="14" customWidth="1"/>
    <col min="14594" max="14594" width="19.5703125" style="14" customWidth="1"/>
    <col min="14595" max="14842" width="9.140625" style="14"/>
    <col min="14843" max="14843" width="28.85546875" style="14" customWidth="1"/>
    <col min="14844" max="14844" width="66.5703125" style="14" customWidth="1"/>
    <col min="14845" max="14845" width="19.5703125" style="14" customWidth="1"/>
    <col min="14846" max="14846" width="19.7109375" style="14" customWidth="1"/>
    <col min="14847" max="14847" width="21.85546875" style="14" customWidth="1"/>
    <col min="14848" max="14848" width="11.28515625" style="14" customWidth="1"/>
    <col min="14849" max="14849" width="12.28515625" style="14" customWidth="1"/>
    <col min="14850" max="14850" width="19.5703125" style="14" customWidth="1"/>
    <col min="14851" max="15098" width="9.140625" style="14"/>
    <col min="15099" max="15099" width="28.85546875" style="14" customWidth="1"/>
    <col min="15100" max="15100" width="66.5703125" style="14" customWidth="1"/>
    <col min="15101" max="15101" width="19.5703125" style="14" customWidth="1"/>
    <col min="15102" max="15102" width="19.7109375" style="14" customWidth="1"/>
    <col min="15103" max="15103" width="21.85546875" style="14" customWidth="1"/>
    <col min="15104" max="15104" width="11.28515625" style="14" customWidth="1"/>
    <col min="15105" max="15105" width="12.28515625" style="14" customWidth="1"/>
    <col min="15106" max="15106" width="19.5703125" style="14" customWidth="1"/>
    <col min="15107" max="15354" width="9.140625" style="14"/>
    <col min="15355" max="15355" width="28.85546875" style="14" customWidth="1"/>
    <col min="15356" max="15356" width="66.5703125" style="14" customWidth="1"/>
    <col min="15357" max="15357" width="19.5703125" style="14" customWidth="1"/>
    <col min="15358" max="15358" width="19.7109375" style="14" customWidth="1"/>
    <col min="15359" max="15359" width="21.85546875" style="14" customWidth="1"/>
    <col min="15360" max="15360" width="11.28515625" style="14" customWidth="1"/>
    <col min="15361" max="15361" width="12.28515625" style="14" customWidth="1"/>
    <col min="15362" max="15362" width="19.5703125" style="14" customWidth="1"/>
    <col min="15363" max="15610" width="9.140625" style="14"/>
    <col min="15611" max="15611" width="28.85546875" style="14" customWidth="1"/>
    <col min="15612" max="15612" width="66.5703125" style="14" customWidth="1"/>
    <col min="15613" max="15613" width="19.5703125" style="14" customWidth="1"/>
    <col min="15614" max="15614" width="19.7109375" style="14" customWidth="1"/>
    <col min="15615" max="15615" width="21.85546875" style="14" customWidth="1"/>
    <col min="15616" max="15616" width="11.28515625" style="14" customWidth="1"/>
    <col min="15617" max="15617" width="12.28515625" style="14" customWidth="1"/>
    <col min="15618" max="15618" width="19.5703125" style="14" customWidth="1"/>
    <col min="15619" max="15866" width="9.140625" style="14"/>
    <col min="15867" max="15867" width="28.85546875" style="14" customWidth="1"/>
    <col min="15868" max="15868" width="66.5703125" style="14" customWidth="1"/>
    <col min="15869" max="15869" width="19.5703125" style="14" customWidth="1"/>
    <col min="15870" max="15870" width="19.7109375" style="14" customWidth="1"/>
    <col min="15871" max="15871" width="21.85546875" style="14" customWidth="1"/>
    <col min="15872" max="15872" width="11.28515625" style="14" customWidth="1"/>
    <col min="15873" max="15873" width="12.28515625" style="14" customWidth="1"/>
    <col min="15874" max="15874" width="19.5703125" style="14" customWidth="1"/>
    <col min="15875" max="16122" width="9.140625" style="14"/>
    <col min="16123" max="16123" width="28.85546875" style="14" customWidth="1"/>
    <col min="16124" max="16124" width="66.5703125" style="14" customWidth="1"/>
    <col min="16125" max="16125" width="19.5703125" style="14" customWidth="1"/>
    <col min="16126" max="16126" width="19.7109375" style="14" customWidth="1"/>
    <col min="16127" max="16127" width="21.85546875" style="14" customWidth="1"/>
    <col min="16128" max="16128" width="11.28515625" style="14" customWidth="1"/>
    <col min="16129" max="16129" width="12.28515625" style="14" customWidth="1"/>
    <col min="16130" max="16130" width="19.5703125" style="14" customWidth="1"/>
    <col min="16131" max="16384" width="9.140625" style="14"/>
  </cols>
  <sheetData>
    <row r="1" spans="1:5" ht="15.75" x14ac:dyDescent="0.25">
      <c r="A1" s="1"/>
      <c r="B1" s="1"/>
      <c r="C1" s="2"/>
      <c r="E1" s="11" t="s">
        <v>0</v>
      </c>
    </row>
    <row r="2" spans="1:5" ht="62.25" customHeight="1" x14ac:dyDescent="0.25">
      <c r="A2" s="34" t="s">
        <v>111</v>
      </c>
      <c r="B2" s="34"/>
      <c r="C2" s="34"/>
      <c r="D2" s="34"/>
      <c r="E2" s="34"/>
    </row>
    <row r="3" spans="1:5" ht="15.75" x14ac:dyDescent="0.25">
      <c r="A3" s="1"/>
      <c r="B3" s="1"/>
      <c r="C3" s="12"/>
      <c r="D3" s="15"/>
      <c r="E3" s="15"/>
    </row>
    <row r="4" spans="1:5" ht="41.25" customHeight="1" x14ac:dyDescent="0.25">
      <c r="A4" s="36" t="s">
        <v>1</v>
      </c>
      <c r="B4" s="36"/>
      <c r="C4" s="36"/>
      <c r="D4" s="36"/>
      <c r="E4" s="36"/>
    </row>
    <row r="5" spans="1:5" ht="15.75" x14ac:dyDescent="0.25">
      <c r="A5" s="1"/>
      <c r="B5" s="4"/>
      <c r="C5" s="2"/>
      <c r="D5" s="3"/>
      <c r="E5" s="1"/>
    </row>
    <row r="6" spans="1:5" ht="15.75" x14ac:dyDescent="0.25">
      <c r="A6" s="1"/>
      <c r="B6" s="1"/>
      <c r="C6" s="5"/>
      <c r="D6" s="3"/>
      <c r="E6" s="5" t="s">
        <v>110</v>
      </c>
    </row>
    <row r="7" spans="1:5" s="17" customFormat="1" ht="63" x14ac:dyDescent="0.25">
      <c r="A7" s="16" t="s">
        <v>2</v>
      </c>
      <c r="B7" s="16" t="s">
        <v>3</v>
      </c>
      <c r="C7" s="18" t="s">
        <v>4</v>
      </c>
      <c r="D7" s="19" t="s">
        <v>5</v>
      </c>
      <c r="E7" s="19" t="s">
        <v>6</v>
      </c>
    </row>
    <row r="8" spans="1:5" s="17" customFormat="1" ht="15.75" x14ac:dyDescent="0.25">
      <c r="A8" s="30">
        <v>1</v>
      </c>
      <c r="B8" s="30">
        <v>2</v>
      </c>
      <c r="C8" s="30">
        <v>3</v>
      </c>
      <c r="D8" s="30">
        <v>4</v>
      </c>
      <c r="E8" s="30">
        <v>5</v>
      </c>
    </row>
    <row r="9" spans="1:5" ht="31.5" x14ac:dyDescent="0.25">
      <c r="A9" s="6"/>
      <c r="B9" s="20" t="s">
        <v>7</v>
      </c>
      <c r="C9" s="31">
        <f>SUM(C10+C12+C14+C41+C79)</f>
        <v>2495703.7929999996</v>
      </c>
      <c r="D9" s="31">
        <f>SUM(D10+D12+D14+D41+D79)</f>
        <v>2366247.9700000002</v>
      </c>
      <c r="E9" s="31">
        <f>SUM(E10+E12+E14+E41+E79)</f>
        <v>2047955.37</v>
      </c>
    </row>
    <row r="10" spans="1:5" ht="15.75" x14ac:dyDescent="0.25">
      <c r="A10" s="6" t="s">
        <v>8</v>
      </c>
      <c r="B10" s="20" t="s">
        <v>9</v>
      </c>
      <c r="C10" s="31"/>
      <c r="D10" s="31">
        <v>196087</v>
      </c>
      <c r="E10" s="31"/>
    </row>
    <row r="11" spans="1:5" ht="15.75" x14ac:dyDescent="0.25">
      <c r="A11" s="6"/>
      <c r="B11" s="21" t="s">
        <v>10</v>
      </c>
      <c r="C11" s="32"/>
      <c r="D11" s="32"/>
      <c r="E11" s="32"/>
    </row>
    <row r="12" spans="1:5" ht="15.75" x14ac:dyDescent="0.25">
      <c r="A12" s="6"/>
      <c r="B12" s="20" t="s">
        <v>11</v>
      </c>
      <c r="C12" s="31">
        <f>C13</f>
        <v>313.2</v>
      </c>
      <c r="D12" s="32">
        <f>D13</f>
        <v>0</v>
      </c>
      <c r="E12" s="32">
        <f>E13</f>
        <v>0</v>
      </c>
    </row>
    <row r="13" spans="1:5" ht="63" x14ac:dyDescent="0.25">
      <c r="A13" s="6" t="s">
        <v>12</v>
      </c>
      <c r="B13" s="20" t="s">
        <v>13</v>
      </c>
      <c r="C13" s="31">
        <v>313.2</v>
      </c>
      <c r="D13" s="32">
        <v>0</v>
      </c>
      <c r="E13" s="32">
        <v>0</v>
      </c>
    </row>
    <row r="14" spans="1:5" ht="15.75" x14ac:dyDescent="0.25">
      <c r="A14" s="6"/>
      <c r="B14" s="20" t="s">
        <v>14</v>
      </c>
      <c r="C14" s="31">
        <f>C16+C21</f>
        <v>1709577.7999999998</v>
      </c>
      <c r="D14" s="31">
        <f>D16+D21</f>
        <v>1714245.2</v>
      </c>
      <c r="E14" s="31">
        <f>E16+E21</f>
        <v>1761823.4000000001</v>
      </c>
    </row>
    <row r="15" spans="1:5" ht="15.75" x14ac:dyDescent="0.25">
      <c r="A15" s="6"/>
      <c r="B15" s="21" t="s">
        <v>10</v>
      </c>
      <c r="C15" s="32"/>
      <c r="D15" s="32"/>
      <c r="E15" s="32"/>
    </row>
    <row r="16" spans="1:5" ht="15.75" x14ac:dyDescent="0.25">
      <c r="A16" s="6"/>
      <c r="B16" s="20" t="s">
        <v>15</v>
      </c>
      <c r="C16" s="31">
        <f>SUM(C18:C20)</f>
        <v>7530.5</v>
      </c>
      <c r="D16" s="31">
        <f>SUM(D18:D20)</f>
        <v>6981.4000000000005</v>
      </c>
      <c r="E16" s="31">
        <f>SUM(E18:E20)</f>
        <v>7369.5999999999995</v>
      </c>
    </row>
    <row r="17" spans="1:5" ht="15.75" x14ac:dyDescent="0.25">
      <c r="A17" s="6"/>
      <c r="B17" s="21" t="s">
        <v>10</v>
      </c>
      <c r="C17" s="32"/>
      <c r="D17" s="32"/>
      <c r="E17" s="32"/>
    </row>
    <row r="18" spans="1:5" ht="47.25" x14ac:dyDescent="0.25">
      <c r="A18" s="6" t="s">
        <v>16</v>
      </c>
      <c r="B18" s="21" t="s">
        <v>17</v>
      </c>
      <c r="C18" s="33">
        <v>7481.4</v>
      </c>
      <c r="D18" s="32">
        <v>6928.6</v>
      </c>
      <c r="E18" s="32">
        <v>7064.7</v>
      </c>
    </row>
    <row r="19" spans="1:5" ht="63" x14ac:dyDescent="0.25">
      <c r="A19" s="6" t="s">
        <v>18</v>
      </c>
      <c r="B19" s="21" t="s">
        <v>19</v>
      </c>
      <c r="C19" s="33">
        <v>0</v>
      </c>
      <c r="D19" s="32">
        <v>0</v>
      </c>
      <c r="E19" s="32">
        <v>0</v>
      </c>
    </row>
    <row r="20" spans="1:5" ht="63" x14ac:dyDescent="0.25">
      <c r="A20" s="6" t="s">
        <v>20</v>
      </c>
      <c r="B20" s="21" t="s">
        <v>21</v>
      </c>
      <c r="C20" s="33">
        <v>49.1</v>
      </c>
      <c r="D20" s="32">
        <v>52.8</v>
      </c>
      <c r="E20" s="32">
        <v>304.89999999999998</v>
      </c>
    </row>
    <row r="21" spans="1:5" ht="15.75" x14ac:dyDescent="0.25">
      <c r="A21" s="6"/>
      <c r="B21" s="20" t="s">
        <v>22</v>
      </c>
      <c r="C21" s="31">
        <f>SUM(C23:C40)</f>
        <v>1702047.2999999998</v>
      </c>
      <c r="D21" s="31">
        <f>SUM(D23:D40)</f>
        <v>1707263.8</v>
      </c>
      <c r="E21" s="31">
        <f>SUM(E23:E40)</f>
        <v>1754453.8</v>
      </c>
    </row>
    <row r="22" spans="1:5" ht="15.75" x14ac:dyDescent="0.25">
      <c r="A22" s="6"/>
      <c r="B22" s="21" t="s">
        <v>10</v>
      </c>
      <c r="C22" s="32"/>
      <c r="D22" s="32"/>
      <c r="E22" s="32"/>
    </row>
    <row r="23" spans="1:5" ht="31.5" x14ac:dyDescent="0.25">
      <c r="A23" s="6" t="s">
        <v>23</v>
      </c>
      <c r="B23" s="21" t="s">
        <v>24</v>
      </c>
      <c r="C23" s="33">
        <v>834997.1</v>
      </c>
      <c r="D23" s="32">
        <v>872072.1</v>
      </c>
      <c r="E23" s="32">
        <v>925776.3</v>
      </c>
    </row>
    <row r="24" spans="1:5" ht="47.25" x14ac:dyDescent="0.25">
      <c r="A24" s="6" t="s">
        <v>23</v>
      </c>
      <c r="B24" s="21" t="s">
        <v>25</v>
      </c>
      <c r="C24" s="33">
        <v>503286.2</v>
      </c>
      <c r="D24" s="32">
        <v>483532.6</v>
      </c>
      <c r="E24" s="32">
        <v>509567.5</v>
      </c>
    </row>
    <row r="25" spans="1:5" ht="47.25" x14ac:dyDescent="0.25">
      <c r="A25" s="6" t="s">
        <v>23</v>
      </c>
      <c r="B25" s="21" t="s">
        <v>26</v>
      </c>
      <c r="C25" s="33">
        <v>128308.4</v>
      </c>
      <c r="D25" s="32">
        <v>129493.5</v>
      </c>
      <c r="E25" s="32">
        <v>132326.70000000001</v>
      </c>
    </row>
    <row r="26" spans="1:5" ht="31.5" x14ac:dyDescent="0.25">
      <c r="A26" s="6" t="s">
        <v>23</v>
      </c>
      <c r="B26" s="21" t="s">
        <v>27</v>
      </c>
      <c r="C26" s="32">
        <v>0</v>
      </c>
      <c r="D26" s="32">
        <v>0</v>
      </c>
      <c r="E26" s="32">
        <v>0</v>
      </c>
    </row>
    <row r="27" spans="1:5" ht="47.25" x14ac:dyDescent="0.25">
      <c r="A27" s="6" t="s">
        <v>23</v>
      </c>
      <c r="B27" s="21" t="s">
        <v>28</v>
      </c>
      <c r="C27" s="32">
        <v>0</v>
      </c>
      <c r="D27" s="32">
        <v>0</v>
      </c>
      <c r="E27" s="32">
        <v>0</v>
      </c>
    </row>
    <row r="28" spans="1:5" ht="47.25" x14ac:dyDescent="0.25">
      <c r="A28" s="6" t="s">
        <v>23</v>
      </c>
      <c r="B28" s="21" t="s">
        <v>29</v>
      </c>
      <c r="C28" s="32">
        <v>0</v>
      </c>
      <c r="D28" s="32">
        <v>0</v>
      </c>
      <c r="E28" s="32">
        <v>0</v>
      </c>
    </row>
    <row r="29" spans="1:5" ht="15.75" x14ac:dyDescent="0.25">
      <c r="A29" s="6" t="s">
        <v>23</v>
      </c>
      <c r="B29" s="21" t="s">
        <v>30</v>
      </c>
      <c r="C29" s="32">
        <v>0</v>
      </c>
      <c r="D29" s="32">
        <v>0</v>
      </c>
      <c r="E29" s="32">
        <v>0</v>
      </c>
    </row>
    <row r="30" spans="1:5" ht="31.5" x14ac:dyDescent="0.25">
      <c r="A30" s="6" t="s">
        <v>23</v>
      </c>
      <c r="B30" s="21" t="s">
        <v>31</v>
      </c>
      <c r="C30" s="32">
        <v>0</v>
      </c>
      <c r="D30" s="32">
        <v>0</v>
      </c>
      <c r="E30" s="32">
        <v>0</v>
      </c>
    </row>
    <row r="31" spans="1:5" ht="31.5" x14ac:dyDescent="0.25">
      <c r="A31" s="6" t="s">
        <v>23</v>
      </c>
      <c r="B31" s="21" t="s">
        <v>32</v>
      </c>
      <c r="C31" s="33">
        <v>2104.9</v>
      </c>
      <c r="D31" s="32">
        <v>2188.5</v>
      </c>
      <c r="E31" s="32">
        <v>2273.9</v>
      </c>
    </row>
    <row r="32" spans="1:5" ht="78.75" x14ac:dyDescent="0.25">
      <c r="A32" s="6" t="s">
        <v>23</v>
      </c>
      <c r="B32" s="21" t="s">
        <v>33</v>
      </c>
      <c r="C32" s="33">
        <v>105</v>
      </c>
      <c r="D32" s="32">
        <v>109.4</v>
      </c>
      <c r="E32" s="32">
        <v>113.6</v>
      </c>
    </row>
    <row r="33" spans="1:5" ht="63" x14ac:dyDescent="0.25">
      <c r="A33" s="6" t="s">
        <v>18</v>
      </c>
      <c r="B33" s="21" t="s">
        <v>19</v>
      </c>
      <c r="C33" s="33">
        <v>4781.8</v>
      </c>
      <c r="D33" s="32">
        <v>22315.1</v>
      </c>
      <c r="E33" s="32">
        <v>6375.8</v>
      </c>
    </row>
    <row r="34" spans="1:5" ht="47.25" x14ac:dyDescent="0.25">
      <c r="A34" s="6" t="s">
        <v>23</v>
      </c>
      <c r="B34" s="21" t="s">
        <v>34</v>
      </c>
      <c r="C34" s="33">
        <v>50176.4</v>
      </c>
      <c r="D34" s="32">
        <v>52741.599999999999</v>
      </c>
      <c r="E34" s="32">
        <v>55630.5</v>
      </c>
    </row>
    <row r="35" spans="1:5" ht="47.25" x14ac:dyDescent="0.25">
      <c r="A35" s="6" t="s">
        <v>23</v>
      </c>
      <c r="B35" s="21" t="s">
        <v>35</v>
      </c>
      <c r="C35" s="33">
        <v>126588.7</v>
      </c>
      <c r="D35" s="32">
        <v>87833</v>
      </c>
      <c r="E35" s="32">
        <v>65660.899999999994</v>
      </c>
    </row>
    <row r="36" spans="1:5" ht="31.5" x14ac:dyDescent="0.25">
      <c r="A36" s="6" t="s">
        <v>23</v>
      </c>
      <c r="B36" s="21" t="s">
        <v>36</v>
      </c>
      <c r="C36" s="33">
        <v>50441.7</v>
      </c>
      <c r="D36" s="32">
        <v>54831.7</v>
      </c>
      <c r="E36" s="32">
        <v>55431.7</v>
      </c>
    </row>
    <row r="37" spans="1:5" ht="47.25" x14ac:dyDescent="0.25">
      <c r="A37" s="6" t="s">
        <v>23</v>
      </c>
      <c r="B37" s="21" t="s">
        <v>37</v>
      </c>
      <c r="C37" s="33">
        <v>585.79999999999995</v>
      </c>
      <c r="D37" s="32">
        <v>605.29999999999995</v>
      </c>
      <c r="E37" s="32">
        <v>625.20000000000005</v>
      </c>
    </row>
    <row r="38" spans="1:5" ht="47.25" x14ac:dyDescent="0.25">
      <c r="A38" s="6" t="s">
        <v>23</v>
      </c>
      <c r="B38" s="21" t="s">
        <v>38</v>
      </c>
      <c r="C38" s="32">
        <v>5.7</v>
      </c>
      <c r="D38" s="32">
        <v>5.9</v>
      </c>
      <c r="E38" s="32">
        <v>6.1</v>
      </c>
    </row>
    <row r="39" spans="1:5" ht="47.25" x14ac:dyDescent="0.25">
      <c r="A39" s="6" t="s">
        <v>39</v>
      </c>
      <c r="B39" s="21" t="s">
        <v>40</v>
      </c>
      <c r="C39" s="32">
        <v>0</v>
      </c>
      <c r="D39" s="32">
        <v>869.5</v>
      </c>
      <c r="E39" s="32">
        <v>0</v>
      </c>
    </row>
    <row r="40" spans="1:5" ht="31.5" x14ac:dyDescent="0.25">
      <c r="A40" s="6" t="s">
        <v>23</v>
      </c>
      <c r="B40" s="21" t="s">
        <v>41</v>
      </c>
      <c r="C40" s="32">
        <v>665.6</v>
      </c>
      <c r="D40" s="32">
        <v>665.6</v>
      </c>
      <c r="E40" s="32">
        <v>665.6</v>
      </c>
    </row>
    <row r="41" spans="1:5" ht="31.5" x14ac:dyDescent="0.25">
      <c r="A41" s="6"/>
      <c r="B41" s="20" t="s">
        <v>42</v>
      </c>
      <c r="C41" s="31">
        <f>SUM(C42:C78)</f>
        <v>631826.30000000005</v>
      </c>
      <c r="D41" s="31">
        <f>SUM(D42:D78)</f>
        <v>358749.05</v>
      </c>
      <c r="E41" s="31">
        <f>SUM(E42:E78)</f>
        <v>189121.24999999997</v>
      </c>
    </row>
    <row r="42" spans="1:5" ht="78.75" x14ac:dyDescent="0.25">
      <c r="A42" s="6" t="s">
        <v>43</v>
      </c>
      <c r="B42" s="21" t="s">
        <v>44</v>
      </c>
      <c r="C42" s="32">
        <v>2000</v>
      </c>
      <c r="D42" s="32">
        <v>0</v>
      </c>
      <c r="E42" s="32">
        <v>1261</v>
      </c>
    </row>
    <row r="43" spans="1:5" ht="78.75" x14ac:dyDescent="0.25">
      <c r="A43" s="6" t="s">
        <v>45</v>
      </c>
      <c r="B43" s="22" t="s">
        <v>46</v>
      </c>
      <c r="C43" s="32">
        <v>0</v>
      </c>
      <c r="D43" s="32">
        <v>0</v>
      </c>
      <c r="E43" s="32">
        <v>0</v>
      </c>
    </row>
    <row r="44" spans="1:5" ht="31.5" x14ac:dyDescent="0.25">
      <c r="A44" s="6" t="s">
        <v>45</v>
      </c>
      <c r="B44" s="23" t="s">
        <v>47</v>
      </c>
      <c r="C44" s="33">
        <v>31848.5</v>
      </c>
      <c r="D44" s="32">
        <v>23288</v>
      </c>
      <c r="E44" s="32">
        <v>25731.3</v>
      </c>
    </row>
    <row r="45" spans="1:5" ht="31.5" x14ac:dyDescent="0.25">
      <c r="A45" s="6" t="s">
        <v>45</v>
      </c>
      <c r="B45" s="21" t="s">
        <v>48</v>
      </c>
      <c r="C45" s="32">
        <v>24354.400000000001</v>
      </c>
      <c r="D45" s="32">
        <v>28300</v>
      </c>
      <c r="E45" s="32">
        <v>28300</v>
      </c>
    </row>
    <row r="46" spans="1:5" ht="94.5" x14ac:dyDescent="0.25">
      <c r="A46" s="6" t="s">
        <v>43</v>
      </c>
      <c r="B46" s="21" t="s">
        <v>49</v>
      </c>
      <c r="C46" s="32">
        <f>25929.1</f>
        <v>25929.1</v>
      </c>
      <c r="D46" s="32">
        <v>0</v>
      </c>
      <c r="E46" s="32">
        <v>0</v>
      </c>
    </row>
    <row r="47" spans="1:5" ht="94.5" x14ac:dyDescent="0.25">
      <c r="A47" s="6" t="s">
        <v>50</v>
      </c>
      <c r="B47" s="21" t="s">
        <v>51</v>
      </c>
      <c r="C47" s="32">
        <v>88131.6</v>
      </c>
      <c r="D47" s="32">
        <v>0</v>
      </c>
      <c r="E47" s="32">
        <v>0</v>
      </c>
    </row>
    <row r="48" spans="1:5" x14ac:dyDescent="0.25">
      <c r="A48" s="37" t="s">
        <v>52</v>
      </c>
      <c r="B48" s="39" t="s">
        <v>53</v>
      </c>
      <c r="C48" s="40">
        <v>95738.1</v>
      </c>
      <c r="D48" s="40">
        <v>32323.9</v>
      </c>
      <c r="E48" s="40">
        <v>7395.6</v>
      </c>
    </row>
    <row r="49" spans="1:5" x14ac:dyDescent="0.25">
      <c r="A49" s="38"/>
      <c r="B49" s="39"/>
      <c r="C49" s="40"/>
      <c r="D49" s="40"/>
      <c r="E49" s="40"/>
    </row>
    <row r="50" spans="1:5" ht="63" x14ac:dyDescent="0.25">
      <c r="A50" s="6" t="s">
        <v>54</v>
      </c>
      <c r="B50" s="21" t="s">
        <v>55</v>
      </c>
      <c r="C50" s="33">
        <v>3116.2</v>
      </c>
      <c r="D50" s="32">
        <v>3116.2</v>
      </c>
      <c r="E50" s="32">
        <v>3116.2</v>
      </c>
    </row>
    <row r="51" spans="1:5" ht="78.75" x14ac:dyDescent="0.25">
      <c r="A51" s="6" t="s">
        <v>56</v>
      </c>
      <c r="B51" s="24" t="s">
        <v>57</v>
      </c>
      <c r="C51" s="33">
        <v>0</v>
      </c>
      <c r="D51" s="32">
        <v>0</v>
      </c>
      <c r="E51" s="32">
        <v>0</v>
      </c>
    </row>
    <row r="52" spans="1:5" ht="63" x14ac:dyDescent="0.25">
      <c r="A52" s="6" t="s">
        <v>50</v>
      </c>
      <c r="B52" s="21" t="s">
        <v>58</v>
      </c>
      <c r="C52" s="32">
        <v>205220.8</v>
      </c>
      <c r="D52" s="32">
        <v>0</v>
      </c>
      <c r="E52" s="32">
        <v>0</v>
      </c>
    </row>
    <row r="53" spans="1:5" ht="94.5" x14ac:dyDescent="0.25">
      <c r="A53" s="6" t="s">
        <v>50</v>
      </c>
      <c r="B53" s="21" t="s">
        <v>59</v>
      </c>
      <c r="C53" s="32">
        <v>0</v>
      </c>
      <c r="D53" s="32">
        <v>4838.75</v>
      </c>
      <c r="E53" s="32">
        <v>4838.75</v>
      </c>
    </row>
    <row r="54" spans="1:5" ht="94.5" x14ac:dyDescent="0.25">
      <c r="A54" s="6"/>
      <c r="B54" s="21" t="s">
        <v>60</v>
      </c>
      <c r="C54" s="32">
        <v>0</v>
      </c>
      <c r="D54" s="32">
        <v>0</v>
      </c>
      <c r="E54" s="32">
        <v>0</v>
      </c>
    </row>
    <row r="55" spans="1:5" ht="126" x14ac:dyDescent="0.25">
      <c r="A55" s="6"/>
      <c r="B55" s="21" t="s">
        <v>61</v>
      </c>
      <c r="C55" s="32">
        <v>0</v>
      </c>
      <c r="D55" s="32">
        <v>0</v>
      </c>
      <c r="E55" s="32">
        <v>0</v>
      </c>
    </row>
    <row r="56" spans="1:5" ht="78.75" x14ac:dyDescent="0.25">
      <c r="A56" s="6" t="s">
        <v>62</v>
      </c>
      <c r="B56" s="25" t="s">
        <v>63</v>
      </c>
      <c r="C56" s="32">
        <v>0</v>
      </c>
      <c r="D56" s="32">
        <v>0</v>
      </c>
      <c r="E56" s="32">
        <v>0</v>
      </c>
    </row>
    <row r="57" spans="1:5" ht="31.5" x14ac:dyDescent="0.25">
      <c r="A57" s="6" t="s">
        <v>62</v>
      </c>
      <c r="B57" s="26" t="s">
        <v>64</v>
      </c>
      <c r="C57" s="32">
        <v>0</v>
      </c>
      <c r="D57" s="32">
        <v>0</v>
      </c>
      <c r="E57" s="32">
        <v>0</v>
      </c>
    </row>
    <row r="58" spans="1:5" ht="31.5" x14ac:dyDescent="0.25">
      <c r="A58" s="6" t="s">
        <v>56</v>
      </c>
      <c r="B58" s="26" t="s">
        <v>65</v>
      </c>
      <c r="C58" s="32">
        <v>7206.1</v>
      </c>
      <c r="D58" s="32">
        <v>0</v>
      </c>
      <c r="E58" s="32">
        <v>0</v>
      </c>
    </row>
    <row r="59" spans="1:5" ht="78.75" x14ac:dyDescent="0.25">
      <c r="A59" s="6" t="s">
        <v>66</v>
      </c>
      <c r="B59" s="26" t="s">
        <v>67</v>
      </c>
      <c r="C59" s="33">
        <v>946.5</v>
      </c>
      <c r="D59" s="32">
        <v>946.5</v>
      </c>
      <c r="E59" s="32">
        <v>949.9</v>
      </c>
    </row>
    <row r="60" spans="1:5" ht="94.5" x14ac:dyDescent="0.25">
      <c r="A60" s="6" t="s">
        <v>50</v>
      </c>
      <c r="B60" s="26" t="s">
        <v>68</v>
      </c>
      <c r="C60" s="33">
        <v>300</v>
      </c>
      <c r="D60" s="32">
        <v>300</v>
      </c>
      <c r="E60" s="32">
        <v>300</v>
      </c>
    </row>
    <row r="61" spans="1:5" ht="126" x14ac:dyDescent="0.25">
      <c r="A61" s="6"/>
      <c r="B61" s="26" t="s">
        <v>69</v>
      </c>
      <c r="C61" s="33">
        <v>0</v>
      </c>
      <c r="D61" s="32">
        <v>3200</v>
      </c>
      <c r="E61" s="32">
        <v>0</v>
      </c>
    </row>
    <row r="62" spans="1:5" ht="94.5" x14ac:dyDescent="0.25">
      <c r="A62" s="6" t="s">
        <v>50</v>
      </c>
      <c r="B62" s="26" t="s">
        <v>70</v>
      </c>
      <c r="C62" s="33">
        <v>0</v>
      </c>
      <c r="D62" s="32">
        <v>800</v>
      </c>
      <c r="E62" s="32">
        <v>800</v>
      </c>
    </row>
    <row r="63" spans="1:5" ht="126" x14ac:dyDescent="0.25">
      <c r="A63" s="6" t="s">
        <v>50</v>
      </c>
      <c r="B63" s="26" t="s">
        <v>71</v>
      </c>
      <c r="C63" s="33">
        <v>0</v>
      </c>
      <c r="D63" s="32">
        <v>0</v>
      </c>
      <c r="E63" s="32">
        <v>100</v>
      </c>
    </row>
    <row r="64" spans="1:5" ht="66.75" customHeight="1" x14ac:dyDescent="0.25">
      <c r="A64" s="6" t="s">
        <v>72</v>
      </c>
      <c r="B64" s="26" t="s">
        <v>73</v>
      </c>
      <c r="C64" s="33">
        <v>25093.4</v>
      </c>
      <c r="D64" s="32">
        <v>4523.5</v>
      </c>
      <c r="E64" s="32">
        <v>17957.900000000001</v>
      </c>
    </row>
    <row r="65" spans="1:5" ht="78.75" x14ac:dyDescent="0.25">
      <c r="A65" s="6" t="s">
        <v>56</v>
      </c>
      <c r="B65" s="26" t="s">
        <v>74</v>
      </c>
      <c r="C65" s="33">
        <v>0</v>
      </c>
      <c r="D65" s="32">
        <v>2335.1999999999998</v>
      </c>
      <c r="E65" s="32">
        <v>1330.4</v>
      </c>
    </row>
    <row r="66" spans="1:5" ht="78.75" x14ac:dyDescent="0.25">
      <c r="A66" s="6" t="s">
        <v>75</v>
      </c>
      <c r="B66" s="26" t="s">
        <v>76</v>
      </c>
      <c r="C66" s="33">
        <v>1743.2</v>
      </c>
      <c r="D66" s="32">
        <v>0</v>
      </c>
      <c r="E66" s="32">
        <v>0</v>
      </c>
    </row>
    <row r="67" spans="1:5" ht="110.25" x14ac:dyDescent="0.25">
      <c r="A67" s="6" t="s">
        <v>50</v>
      </c>
      <c r="B67" s="26" t="s">
        <v>77</v>
      </c>
      <c r="C67" s="33">
        <v>455.4</v>
      </c>
      <c r="D67" s="32">
        <v>1000</v>
      </c>
      <c r="E67" s="32">
        <v>1000</v>
      </c>
    </row>
    <row r="68" spans="1:5" ht="110.25" x14ac:dyDescent="0.25">
      <c r="A68" s="6" t="s">
        <v>50</v>
      </c>
      <c r="B68" s="26" t="s">
        <v>78</v>
      </c>
      <c r="C68" s="33">
        <v>7734.3</v>
      </c>
      <c r="D68" s="32">
        <v>1346.6</v>
      </c>
      <c r="E68" s="32">
        <v>1346.6</v>
      </c>
    </row>
    <row r="69" spans="1:5" ht="110.25" x14ac:dyDescent="0.25">
      <c r="A69" s="6" t="s">
        <v>79</v>
      </c>
      <c r="B69" s="26" t="s">
        <v>80</v>
      </c>
      <c r="C69" s="33">
        <v>5161</v>
      </c>
      <c r="D69" s="32">
        <v>0</v>
      </c>
      <c r="E69" s="32">
        <v>0</v>
      </c>
    </row>
    <row r="70" spans="1:5" ht="94.5" x14ac:dyDescent="0.25">
      <c r="A70" s="6" t="s">
        <v>81</v>
      </c>
      <c r="B70" s="26" t="s">
        <v>82</v>
      </c>
      <c r="C70" s="33">
        <v>5434.2</v>
      </c>
      <c r="D70" s="32">
        <v>13635</v>
      </c>
      <c r="E70" s="32">
        <v>54512.4</v>
      </c>
    </row>
    <row r="71" spans="1:5" ht="78.75" x14ac:dyDescent="0.25">
      <c r="A71" s="6" t="s">
        <v>83</v>
      </c>
      <c r="B71" s="26" t="s">
        <v>84</v>
      </c>
      <c r="C71" s="33">
        <v>0</v>
      </c>
      <c r="D71" s="32">
        <v>33632.800000000003</v>
      </c>
      <c r="E71" s="32">
        <v>0</v>
      </c>
    </row>
    <row r="72" spans="1:5" ht="94.5" x14ac:dyDescent="0.25">
      <c r="A72" s="6" t="s">
        <v>50</v>
      </c>
      <c r="B72" s="26" t="s">
        <v>85</v>
      </c>
      <c r="C72" s="33">
        <v>12500</v>
      </c>
      <c r="D72" s="32">
        <v>0</v>
      </c>
      <c r="E72" s="32">
        <v>0</v>
      </c>
    </row>
    <row r="73" spans="1:5" ht="63" x14ac:dyDescent="0.25">
      <c r="A73" s="6" t="s">
        <v>50</v>
      </c>
      <c r="B73" s="26" t="s">
        <v>86</v>
      </c>
      <c r="C73" s="33">
        <v>100</v>
      </c>
      <c r="D73" s="32">
        <v>0</v>
      </c>
      <c r="E73" s="32">
        <v>0</v>
      </c>
    </row>
    <row r="74" spans="1:5" ht="94.5" x14ac:dyDescent="0.25">
      <c r="A74" s="6" t="s">
        <v>50</v>
      </c>
      <c r="B74" s="26" t="s">
        <v>87</v>
      </c>
      <c r="C74" s="33">
        <v>38371.800000000003</v>
      </c>
      <c r="D74" s="32">
        <v>38799.9</v>
      </c>
      <c r="E74" s="32">
        <v>38799.9</v>
      </c>
    </row>
    <row r="75" spans="1:5" ht="60" x14ac:dyDescent="0.25">
      <c r="A75" s="6" t="s">
        <v>50</v>
      </c>
      <c r="B75" s="27" t="s">
        <v>88</v>
      </c>
      <c r="C75" s="33">
        <v>26041.7</v>
      </c>
      <c r="D75" s="32">
        <v>0</v>
      </c>
      <c r="E75" s="32">
        <v>0</v>
      </c>
    </row>
    <row r="76" spans="1:5" ht="60" x14ac:dyDescent="0.25">
      <c r="A76" s="6" t="s">
        <v>50</v>
      </c>
      <c r="B76" s="27" t="s">
        <v>89</v>
      </c>
      <c r="C76" s="33">
        <v>600</v>
      </c>
      <c r="D76" s="32">
        <v>0</v>
      </c>
      <c r="E76" s="32">
        <v>0</v>
      </c>
    </row>
    <row r="77" spans="1:5" ht="78.75" x14ac:dyDescent="0.25">
      <c r="A77" s="6" t="s">
        <v>50</v>
      </c>
      <c r="B77" s="28" t="s">
        <v>90</v>
      </c>
      <c r="C77" s="33">
        <v>23800</v>
      </c>
      <c r="D77" s="32">
        <v>165000</v>
      </c>
      <c r="E77" s="32">
        <v>0</v>
      </c>
    </row>
    <row r="78" spans="1:5" ht="94.5" x14ac:dyDescent="0.25">
      <c r="A78" s="6" t="s">
        <v>91</v>
      </c>
      <c r="B78" s="26" t="s">
        <v>92</v>
      </c>
      <c r="C78" s="33">
        <v>0</v>
      </c>
      <c r="D78" s="32">
        <v>1362.7</v>
      </c>
      <c r="E78" s="32">
        <v>1381.3</v>
      </c>
    </row>
    <row r="79" spans="1:5" ht="15.75" x14ac:dyDescent="0.25">
      <c r="A79" s="6"/>
      <c r="B79" s="20" t="s">
        <v>93</v>
      </c>
      <c r="C79" s="31">
        <f>SUM(C80:C91)</f>
        <v>153986.49300000002</v>
      </c>
      <c r="D79" s="31">
        <f>SUM(D80:D91)</f>
        <v>97166.720000000016</v>
      </c>
      <c r="E79" s="31">
        <f>SUM(E80:E91)</f>
        <v>97010.720000000016</v>
      </c>
    </row>
    <row r="80" spans="1:5" ht="63" x14ac:dyDescent="0.25">
      <c r="A80" s="6" t="s">
        <v>94</v>
      </c>
      <c r="B80" s="21" t="s">
        <v>95</v>
      </c>
      <c r="C80" s="32">
        <v>3104.3</v>
      </c>
      <c r="D80" s="32">
        <v>2626.7</v>
      </c>
      <c r="E80" s="32">
        <v>2626.7</v>
      </c>
    </row>
    <row r="81" spans="1:5" ht="110.25" x14ac:dyDescent="0.25">
      <c r="A81" s="6"/>
      <c r="B81" s="21" t="s">
        <v>96</v>
      </c>
      <c r="C81" s="32">
        <v>0</v>
      </c>
      <c r="D81" s="32">
        <v>0</v>
      </c>
      <c r="E81" s="32">
        <v>0</v>
      </c>
    </row>
    <row r="82" spans="1:5" ht="126" x14ac:dyDescent="0.25">
      <c r="A82" s="6" t="s">
        <v>94</v>
      </c>
      <c r="B82" s="26" t="s">
        <v>97</v>
      </c>
      <c r="C82" s="32">
        <v>150</v>
      </c>
      <c r="D82" s="32">
        <v>46</v>
      </c>
      <c r="E82" s="32">
        <v>46</v>
      </c>
    </row>
    <row r="83" spans="1:5" ht="78.75" x14ac:dyDescent="0.25">
      <c r="A83" s="6" t="s">
        <v>94</v>
      </c>
      <c r="B83" s="29" t="s">
        <v>98</v>
      </c>
      <c r="C83" s="32">
        <v>0</v>
      </c>
      <c r="D83" s="32">
        <v>1300</v>
      </c>
      <c r="E83" s="32">
        <v>0</v>
      </c>
    </row>
    <row r="84" spans="1:5" ht="94.5" x14ac:dyDescent="0.25">
      <c r="A84" s="6" t="s">
        <v>99</v>
      </c>
      <c r="B84" s="29" t="s">
        <v>100</v>
      </c>
      <c r="C84" s="32">
        <v>16706.2</v>
      </c>
      <c r="D84" s="32">
        <v>16909.400000000001</v>
      </c>
      <c r="E84" s="32">
        <v>18053.400000000001</v>
      </c>
    </row>
    <row r="85" spans="1:5" ht="126" x14ac:dyDescent="0.25">
      <c r="A85" s="6" t="s">
        <v>94</v>
      </c>
      <c r="B85" s="29" t="s">
        <v>101</v>
      </c>
      <c r="C85" s="32">
        <v>0</v>
      </c>
      <c r="D85" s="32">
        <v>18.52</v>
      </c>
      <c r="E85" s="32">
        <v>18.52</v>
      </c>
    </row>
    <row r="86" spans="1:5" ht="75" x14ac:dyDescent="0.25">
      <c r="A86" s="6" t="s">
        <v>94</v>
      </c>
      <c r="B86" s="27" t="s">
        <v>102</v>
      </c>
      <c r="C86" s="32">
        <v>24654.6</v>
      </c>
      <c r="D86" s="32">
        <v>73307.8</v>
      </c>
      <c r="E86" s="32">
        <v>73307.8</v>
      </c>
    </row>
    <row r="87" spans="1:5" ht="60" x14ac:dyDescent="0.25">
      <c r="A87" s="6" t="s">
        <v>103</v>
      </c>
      <c r="B87" s="27" t="s">
        <v>104</v>
      </c>
      <c r="C87" s="32">
        <v>2767.8969999999999</v>
      </c>
      <c r="D87" s="32">
        <v>0</v>
      </c>
      <c r="E87" s="32">
        <v>0</v>
      </c>
    </row>
    <row r="88" spans="1:5" ht="30" x14ac:dyDescent="0.25">
      <c r="A88" s="6" t="s">
        <v>94</v>
      </c>
      <c r="B88" s="27" t="s">
        <v>105</v>
      </c>
      <c r="C88" s="32">
        <v>5000</v>
      </c>
      <c r="D88" s="32">
        <v>0</v>
      </c>
      <c r="E88" s="32">
        <v>0</v>
      </c>
    </row>
    <row r="89" spans="1:5" ht="15.75" x14ac:dyDescent="0.25">
      <c r="A89" s="6" t="s">
        <v>103</v>
      </c>
      <c r="B89" s="27" t="s">
        <v>106</v>
      </c>
      <c r="C89" s="32">
        <v>12255.4</v>
      </c>
      <c r="D89" s="32">
        <v>0</v>
      </c>
      <c r="E89" s="32">
        <v>0</v>
      </c>
    </row>
    <row r="90" spans="1:5" ht="15.75" x14ac:dyDescent="0.25">
      <c r="A90" s="6" t="s">
        <v>94</v>
      </c>
      <c r="B90" s="26" t="s">
        <v>107</v>
      </c>
      <c r="C90" s="32">
        <v>2958.3</v>
      </c>
      <c r="D90" s="32">
        <v>2958.3</v>
      </c>
      <c r="E90" s="32">
        <v>2958.3</v>
      </c>
    </row>
    <row r="91" spans="1:5" ht="31.5" x14ac:dyDescent="0.25">
      <c r="A91" s="6" t="s">
        <v>108</v>
      </c>
      <c r="B91" s="23" t="s">
        <v>109</v>
      </c>
      <c r="C91" s="32">
        <v>86389.796000000002</v>
      </c>
      <c r="D91" s="32">
        <v>0</v>
      </c>
      <c r="E91" s="32">
        <v>0</v>
      </c>
    </row>
    <row r="92" spans="1:5" ht="15.75" x14ac:dyDescent="0.25">
      <c r="A92" s="1"/>
      <c r="B92" s="1"/>
      <c r="C92" s="7"/>
      <c r="D92" s="3"/>
      <c r="E92" s="1"/>
    </row>
    <row r="93" spans="1:5" ht="15.75" x14ac:dyDescent="0.25">
      <c r="A93" s="1"/>
      <c r="B93" s="1"/>
      <c r="C93" s="7"/>
      <c r="D93" s="3"/>
      <c r="E93" s="1"/>
    </row>
    <row r="94" spans="1:5" ht="15.75" x14ac:dyDescent="0.25">
      <c r="A94" s="35" t="s">
        <v>112</v>
      </c>
      <c r="B94" s="35"/>
      <c r="C94" s="35"/>
      <c r="D94" s="35"/>
      <c r="E94" s="35"/>
    </row>
    <row r="95" spans="1:5" ht="15.75" x14ac:dyDescent="0.25">
      <c r="A95" s="1"/>
      <c r="B95" s="1"/>
      <c r="C95" s="9"/>
      <c r="D95" s="3"/>
      <c r="E95" s="1"/>
    </row>
    <row r="96" spans="1:5" ht="15.75" x14ac:dyDescent="0.25">
      <c r="A96" s="1"/>
      <c r="B96" s="1"/>
      <c r="C96" s="8"/>
      <c r="D96" s="3"/>
      <c r="E96" s="1"/>
    </row>
    <row r="97" spans="1:5" ht="15.75" x14ac:dyDescent="0.25">
      <c r="A97" s="1"/>
      <c r="B97" s="1"/>
      <c r="C97" s="10"/>
      <c r="D97" s="3"/>
      <c r="E97" s="1"/>
    </row>
    <row r="98" spans="1:5" ht="15.75" x14ac:dyDescent="0.25">
      <c r="A98" s="1"/>
      <c r="B98" s="1"/>
      <c r="C98" s="2"/>
      <c r="D98" s="3"/>
      <c r="E98" s="1"/>
    </row>
    <row r="99" spans="1:5" ht="15.75" x14ac:dyDescent="0.25">
      <c r="A99" s="1"/>
      <c r="B99" s="1"/>
      <c r="C99" s="2"/>
      <c r="D99" s="3"/>
      <c r="E99" s="1"/>
    </row>
  </sheetData>
  <mergeCells count="8">
    <mergeCell ref="A2:E2"/>
    <mergeCell ref="A94:E94"/>
    <mergeCell ref="A4:E4"/>
    <mergeCell ref="A48:A49"/>
    <mergeCell ref="B48:B49"/>
    <mergeCell ref="C48:C49"/>
    <mergeCell ref="D48:D49"/>
    <mergeCell ref="E48:E4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63" fitToHeight="0" orientation="portrait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C8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2020-12-14T10:00:23Z</cp:lastPrinted>
  <dcterms:created xsi:type="dcterms:W3CDTF">2020-12-09T07:49:23Z</dcterms:created>
  <dcterms:modified xsi:type="dcterms:W3CDTF">2020-12-14T10:54:30Z</dcterms:modified>
</cp:coreProperties>
</file>