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5\Внесение_изменений_Апрель\Решение_Приложения\"/>
    </mc:Choice>
  </mc:AlternateContent>
  <bookViews>
    <workbookView xWindow="360" yWindow="276" windowWidth="14940" windowHeight="9156"/>
  </bookViews>
  <sheets>
    <sheet name="Приложение " sheetId="1" r:id="rId1"/>
  </sheets>
  <definedNames>
    <definedName name="_xlnm.Print_Titles" localSheetId="0">'Приложение '!$11:$12</definedName>
    <definedName name="_xlnm.Print_Area" localSheetId="0">'Приложение '!$A$1:$L$66</definedName>
  </definedNames>
  <calcPr calcId="162913"/>
</workbook>
</file>

<file path=xl/calcChain.xml><?xml version="1.0" encoding="utf-8"?>
<calcChain xmlns="http://schemas.openxmlformats.org/spreadsheetml/2006/main">
  <c r="K13" i="1" l="1"/>
  <c r="L13" i="1"/>
  <c r="K49" i="1"/>
  <c r="L49" i="1"/>
  <c r="J49" i="1"/>
  <c r="J33" i="1"/>
  <c r="J32" i="1" s="1"/>
  <c r="J13" i="1" s="1"/>
  <c r="J18" i="1"/>
  <c r="J17" i="1"/>
</calcChain>
</file>

<file path=xl/sharedStrings.xml><?xml version="1.0" encoding="utf-8"?>
<sst xmlns="http://schemas.openxmlformats.org/spreadsheetml/2006/main" count="429" uniqueCount="87">
  <si>
    <t>05</t>
  </si>
  <si>
    <t>02</t>
  </si>
  <si>
    <t>18</t>
  </si>
  <si>
    <t>0</t>
  </si>
  <si>
    <t>00</t>
  </si>
  <si>
    <t>07950</t>
  </si>
  <si>
    <t>410</t>
  </si>
  <si>
    <t>Муниципальная программа Новосибирского района "Приобретение служебного жилья в Новосибирском районе Новосибирской области"</t>
  </si>
  <si>
    <t>444</t>
  </si>
  <si>
    <t>27</t>
  </si>
  <si>
    <t>000000</t>
  </si>
  <si>
    <t>Обеспечение реализации мероприятий муниципальной программы</t>
  </si>
  <si>
    <t>01</t>
  </si>
  <si>
    <t>Предоставление служебного жилья отдельным категориям граждан, проживающим на территории Новосибирского района Новосибирской области</t>
  </si>
  <si>
    <t>Непрограммные направления бюджета Новосибирского района</t>
  </si>
  <si>
    <t>99</t>
  </si>
  <si>
    <t>Наименование направлений и объектов</t>
  </si>
  <si>
    <t>ГРБС</t>
  </si>
  <si>
    <t>РЗ</t>
  </si>
  <si>
    <t>ПР</t>
  </si>
  <si>
    <t>ЦСР</t>
  </si>
  <si>
    <t>ВР</t>
  </si>
  <si>
    <t xml:space="preserve"> 2025 год</t>
  </si>
  <si>
    <t>2026 год</t>
  </si>
  <si>
    <t>2027 год</t>
  </si>
  <si>
    <t>Обеспечение жилыми помещениями детей-сирот и детяй, оставшимся без попечения родителей, лицам из их числа</t>
  </si>
  <si>
    <t>ВСЕГО:</t>
  </si>
  <si>
    <t>70139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</si>
  <si>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</si>
  <si>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13</t>
  </si>
  <si>
    <t>Строительство и реконструкция котельных, тепловых сетей, включая вынос водопроводов из каналов тепловой сети</t>
  </si>
  <si>
    <t>70550</t>
  </si>
  <si>
    <t>Разработка ПСД на строительство лыжной базы в Барышевском сельсовете</t>
  </si>
  <si>
    <t>11</t>
  </si>
  <si>
    <t>L7531</t>
  </si>
  <si>
    <t>Разработка ПСД с получением положительного заключения государственной экспертизы  "Строительство газовой котельной с.Ярково ул.Подгорбунского с подключением образовательных учреждений" Ярковского сельсовета</t>
  </si>
  <si>
    <t>Разработка ПСД с получением положительного заключения государственной экспертизы "Реконструкция КНС "Пионерская, 2а" в с. Барышево" Барышевского сельсовета</t>
  </si>
  <si>
    <t>Разработка ПСД с получением положительного заключения государственной экспертизы "Реконструкция водопровода  п. Элитный по ул. Лазурная от ул. Беломорская до ул. Казарина"</t>
  </si>
  <si>
    <t>Разработка ПСД с получением положительного заключения государственной экспертизы "Реконструкция участка водопровода по Советскому шоссе до водопровода в п.Юный Ленинец, увеличение пропускной способности" Мичуринского сельсовета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</si>
  <si>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 Барышевского сельсовета</t>
  </si>
  <si>
    <t>Разработка ПСД с получением положительного заключения государственной экспертизы "Строительство водозаборной скважины с водоподготовкой, строительство водопроводных сетей для льготной категории граждан в с.Шилово"</t>
  </si>
  <si>
    <t>Разработка ПСД с получением положительного заключения экспертизы "Реконструкция участка водопровода в п.Юный Ленинец, ул.Юбилейная от д.1 до д.63, увеличение пропускной способности" Мичуринского сельсовета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</si>
  <si>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 Березовского сельсовета</t>
  </si>
  <si>
    <t>Разработка ПСД с получением положительного заключения экспертизы "Строительство участка водопровода в п.Элитный по ул.Тополевая от ул.Светлая д.28 до ул.Рябиновая, д.15" Мичуринского сельсовета</t>
  </si>
  <si>
    <t>к решению Совета депутатов</t>
  </si>
  <si>
    <t>Строительство "Скважина с установкой станции водоподготовки в п.Катковский"</t>
  </si>
  <si>
    <t>Приложение 8</t>
  </si>
  <si>
    <t>Новосибирского района Новосибирской области</t>
  </si>
  <si>
    <t>"О бюджете Новосибирского района Новосибирской области</t>
  </si>
  <si>
    <t xml:space="preserve"> на 2025 год и плановый период 2026 и 2027 годов"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</si>
  <si>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</si>
  <si>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Бюджетные инвестиции</t>
  </si>
  <si>
    <t>________________________</t>
  </si>
  <si>
    <t>тыс. рублей</t>
  </si>
  <si>
    <t>Распределение ассигнований на капитальные вложения из бюджета Новосибирского района по направлениям и объектам на 2025 год 
и плановый период 2026 и 2027 годов</t>
  </si>
  <si>
    <t>Закупка и монтаж оборудования для создания "умных"спортивных площадок (плоскостное спортивное сооружение)</t>
  </si>
  <si>
    <t>Муниципальная программа Новосибирского района "Развитие культуры и искусства в Новосибирском районе"</t>
  </si>
  <si>
    <t>12</t>
  </si>
  <si>
    <t>Разработка ПСД на строительство ДК в р.п.Краснообск</t>
  </si>
  <si>
    <t>08</t>
  </si>
  <si>
    <t>Выполнение работ по инженерным изысканиям, разработке проектной и рабочей документации на строительство ОКСа "Плавательный бассейн в с. Новолуговое" с получением положительного заключения государственной экспертизы (стадия "П") и согласования с ведомствами (стадия "Р")</t>
  </si>
  <si>
    <t>Обеспечение сбалансированности местных бюджетов</t>
  </si>
  <si>
    <t>70510</t>
  </si>
  <si>
    <t>07</t>
  </si>
  <si>
    <t>Создание новых мест в образовательных учреждениях</t>
  </si>
  <si>
    <t>70920</t>
  </si>
  <si>
    <t>Создание новых мест в образовательных учреждениях (софинансирование)</t>
  </si>
  <si>
    <t>S0920</t>
  </si>
  <si>
    <t>И3</t>
  </si>
  <si>
    <t>Реализация мероприятий по модернизации коммунальной инфраструктуры</t>
  </si>
  <si>
    <t>51540</t>
  </si>
  <si>
    <t>Приобретение здания детского сада "Кубики" на территории микрорайона "Пригородные просторы" с. Толмачево Толмачевского сельсовета</t>
  </si>
  <si>
    <t>Региональный проект "Модернизация коммунальной инфраструктуры"</t>
  </si>
  <si>
    <t>Приобретение здания детского сада в к.п. "Гармания" Каменского сельсовета</t>
  </si>
  <si>
    <t>Корректировка ПСД с получением положительного заключения государственной экспертизы на строительство спортивного зала в д.п.Кудряшовский</t>
  </si>
  <si>
    <t>Обустройство спортивных объектов на территории МБОУ Средняя школа № 18 ст.Мочище</t>
  </si>
  <si>
    <t>Строительство стандартной спортивной площадки на территории МБОУ "Ленинская СОШ № 47"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</si>
  <si>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</si>
  <si>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15</t>
  </si>
  <si>
    <t>реконструкция 3 эвакуационных лестниц МБДОУ - детский сад "Теремок" р.п.Краснообск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</si>
  <si>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</si>
  <si>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16</t>
  </si>
  <si>
    <t>Разработка проектно-сметной документации на строительство автомобильной дороги "49 км а/д Р-254 "Иртыш" Северный обход г. Новосибирск - г. Новосибирск" Станционного сельсовета</t>
  </si>
  <si>
    <t>04</t>
  </si>
  <si>
    <t>09</t>
  </si>
  <si>
    <t>Выполнение работ по промывке водопроводной сети, отсыпки щебнем в с.Ленинское</t>
  </si>
  <si>
    <t>Разработка ПСД с получением положительного заключения государственной экспертизы "Подключение выстроенной системы водоснабжения п.Ложок к централизованной системе водоснабжения города Новосибирска"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</si>
</sst>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[&gt;=50]#,##0.0,;[Red][&lt;=-50]\-#,##0.0,;#,##0.0,"/>
  </numFmts>
  <fonts count="6" x14ac:knownFonts="1">
    <font>
      <sz val="10"/>
      <name val="Arial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0" fontId="5" fillId="0" borderId="3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right" vertical="center"/>
    </xf>
    <xf numFmtId="165" fontId="5" fillId="0" borderId="4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tabSelected="1" view="pageBreakPreview" zoomScaleNormal="100" zoomScaleSheetLayoutView="100" workbookViewId="0">
      <pane ySplit="12" topLeftCell="A49" activePane="bottomLeft" state="frozen"/>
      <selection pane="bottomLeft" activeCell="T18" sqref="T18"/>
    </sheetView>
  </sheetViews>
  <sheetFormatPr defaultColWidth="9.109375" defaultRowHeight="13.2" x14ac:dyDescent="0.25"/>
  <cols>
    <col min="1" max="1" width="55.44140625" style="1" customWidth="1"/>
    <col min="2" max="2" width="6" style="1" bestFit="1" customWidth="1"/>
    <col min="3" max="3" width="3.5546875" style="1" bestFit="1" customWidth="1"/>
    <col min="4" max="4" width="3.6640625" style="1" bestFit="1" customWidth="1"/>
    <col min="5" max="5" width="3" style="1" bestFit="1" customWidth="1"/>
    <col min="6" max="6" width="2" style="1" bestFit="1" customWidth="1"/>
    <col min="7" max="7" width="3" style="1" bestFit="1" customWidth="1"/>
    <col min="8" max="8" width="7" style="1" bestFit="1" customWidth="1"/>
    <col min="9" max="9" width="4.109375" style="1" bestFit="1" customWidth="1"/>
    <col min="10" max="10" width="11.33203125" style="1" customWidth="1"/>
    <col min="11" max="11" width="11.109375" style="1" customWidth="1"/>
    <col min="12" max="12" width="11.44140625" style="1" customWidth="1"/>
    <col min="13" max="16384" width="9.109375" style="1"/>
  </cols>
  <sheetData>
    <row r="1" spans="1:12" x14ac:dyDescent="0.25">
      <c r="A1" s="15"/>
      <c r="B1" s="43" t="s">
        <v>46</v>
      </c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x14ac:dyDescent="0.25">
      <c r="A2" s="15"/>
      <c r="B2" s="45" t="s">
        <v>44</v>
      </c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x14ac:dyDescent="0.25">
      <c r="A3" s="15"/>
      <c r="B3" s="43" t="s">
        <v>47</v>
      </c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x14ac:dyDescent="0.25">
      <c r="A4" s="15"/>
      <c r="B4" s="43" t="s">
        <v>48</v>
      </c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x14ac:dyDescent="0.25">
      <c r="A5" s="17"/>
      <c r="B5" s="43" t="s">
        <v>49</v>
      </c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2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43"/>
      <c r="L6" s="43"/>
    </row>
    <row r="7" spans="1:12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5"/>
      <c r="L7" s="16"/>
    </row>
    <row r="8" spans="1:12" ht="28.5" customHeight="1" x14ac:dyDescent="0.25">
      <c r="A8" s="46" t="s">
        <v>54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</row>
    <row r="10" spans="1:12" ht="15.75" customHeight="1" x14ac:dyDescent="0.25">
      <c r="A10" s="39" t="s">
        <v>53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2" x14ac:dyDescent="0.25">
      <c r="A11" s="2" t="s">
        <v>16</v>
      </c>
      <c r="B11" s="2" t="s">
        <v>17</v>
      </c>
      <c r="C11" s="2" t="s">
        <v>18</v>
      </c>
      <c r="D11" s="2" t="s">
        <v>19</v>
      </c>
      <c r="E11" s="40" t="s">
        <v>20</v>
      </c>
      <c r="F11" s="40"/>
      <c r="G11" s="40"/>
      <c r="H11" s="40"/>
      <c r="I11" s="2" t="s">
        <v>21</v>
      </c>
      <c r="J11" s="3" t="s">
        <v>22</v>
      </c>
      <c r="K11" s="3" t="s">
        <v>23</v>
      </c>
      <c r="L11" s="3" t="s">
        <v>24</v>
      </c>
    </row>
    <row r="12" spans="1:12" x14ac:dyDescent="0.25">
      <c r="A12" s="18">
        <v>1</v>
      </c>
      <c r="B12" s="18">
        <v>2</v>
      </c>
      <c r="C12" s="18">
        <v>3</v>
      </c>
      <c r="D12" s="18">
        <v>4</v>
      </c>
      <c r="E12" s="41">
        <v>5</v>
      </c>
      <c r="F12" s="41"/>
      <c r="G12" s="41"/>
      <c r="H12" s="41"/>
      <c r="I12" s="18">
        <v>6</v>
      </c>
      <c r="J12" s="18">
        <v>7</v>
      </c>
      <c r="K12" s="18">
        <v>8</v>
      </c>
      <c r="L12" s="18">
        <v>9</v>
      </c>
    </row>
    <row r="13" spans="1:12" x14ac:dyDescent="0.25">
      <c r="A13" s="42" t="s">
        <v>26</v>
      </c>
      <c r="B13" s="42"/>
      <c r="C13" s="42"/>
      <c r="D13" s="42"/>
      <c r="E13" s="42"/>
      <c r="F13" s="42"/>
      <c r="G13" s="42"/>
      <c r="H13" s="42"/>
      <c r="I13" s="42"/>
      <c r="J13" s="7">
        <f>J14+J17+J32+J46+J52+J54+J56+J58+J60+J50+J26+J29</f>
        <v>250188082.56999999</v>
      </c>
      <c r="K13" s="7">
        <f>K14+K17+K32+K46+K52+K54+K56+K58+K60+K50+K26+K29</f>
        <v>964952988.58000004</v>
      </c>
      <c r="L13" s="7">
        <f>L14+L17+L32+L46+L52+L54+L56+L58+L60+L50+L26+L29</f>
        <v>490983454</v>
      </c>
    </row>
    <row r="14" spans="1:12" ht="26.4" x14ac:dyDescent="0.25">
      <c r="A14" s="12" t="s">
        <v>56</v>
      </c>
      <c r="B14" s="4" t="s">
        <v>8</v>
      </c>
      <c r="C14" s="5" t="s">
        <v>59</v>
      </c>
      <c r="D14" s="5" t="s">
        <v>12</v>
      </c>
      <c r="E14" s="6" t="s">
        <v>57</v>
      </c>
      <c r="F14" s="6" t="s">
        <v>3</v>
      </c>
      <c r="G14" s="6" t="s">
        <v>4</v>
      </c>
      <c r="H14" s="6" t="s">
        <v>10</v>
      </c>
      <c r="I14" s="5"/>
      <c r="J14" s="7">
        <v>13617000</v>
      </c>
      <c r="K14" s="7">
        <v>0</v>
      </c>
      <c r="L14" s="7">
        <v>0</v>
      </c>
    </row>
    <row r="15" spans="1:12" ht="26.4" x14ac:dyDescent="0.25">
      <c r="A15" s="12" t="s">
        <v>11</v>
      </c>
      <c r="B15" s="4" t="s">
        <v>8</v>
      </c>
      <c r="C15" s="5" t="s">
        <v>59</v>
      </c>
      <c r="D15" s="5" t="s">
        <v>12</v>
      </c>
      <c r="E15" s="6" t="s">
        <v>57</v>
      </c>
      <c r="F15" s="6" t="s">
        <v>3</v>
      </c>
      <c r="G15" s="6" t="s">
        <v>4</v>
      </c>
      <c r="H15" s="6" t="s">
        <v>5</v>
      </c>
      <c r="I15" s="5"/>
      <c r="J15" s="7">
        <v>13617000</v>
      </c>
      <c r="K15" s="7">
        <v>0</v>
      </c>
      <c r="L15" s="7">
        <v>0</v>
      </c>
    </row>
    <row r="16" spans="1:12" x14ac:dyDescent="0.25">
      <c r="A16" s="13" t="s">
        <v>58</v>
      </c>
      <c r="B16" s="8" t="s">
        <v>8</v>
      </c>
      <c r="C16" s="9" t="s">
        <v>59</v>
      </c>
      <c r="D16" s="9" t="s">
        <v>12</v>
      </c>
      <c r="E16" s="10" t="s">
        <v>57</v>
      </c>
      <c r="F16" s="10" t="s">
        <v>3</v>
      </c>
      <c r="G16" s="10" t="s">
        <v>4</v>
      </c>
      <c r="H16" s="10" t="s">
        <v>5</v>
      </c>
      <c r="I16" s="9" t="s">
        <v>6</v>
      </c>
      <c r="J16" s="11">
        <v>13617000</v>
      </c>
      <c r="K16" s="11">
        <v>0</v>
      </c>
      <c r="L16" s="11">
        <v>0</v>
      </c>
    </row>
    <row r="17" spans="1:12" ht="39.6" x14ac:dyDescent="0.25">
      <c r="A17" s="12" t="s">
        <v>28</v>
      </c>
      <c r="B17" s="4" t="s">
        <v>8</v>
      </c>
      <c r="C17" s="5" t="s">
        <v>33</v>
      </c>
      <c r="D17" s="5" t="s">
        <v>1</v>
      </c>
      <c r="E17" s="6" t="s">
        <v>29</v>
      </c>
      <c r="F17" s="6" t="s">
        <v>3</v>
      </c>
      <c r="G17" s="6" t="s">
        <v>4</v>
      </c>
      <c r="H17" s="6" t="s">
        <v>10</v>
      </c>
      <c r="I17" s="5"/>
      <c r="J17" s="7">
        <f>J18</f>
        <v>19219924.68</v>
      </c>
      <c r="K17" s="7">
        <v>257973.68</v>
      </c>
      <c r="L17" s="7">
        <v>0</v>
      </c>
    </row>
    <row r="18" spans="1:12" ht="26.4" x14ac:dyDescent="0.25">
      <c r="A18" s="12" t="s">
        <v>11</v>
      </c>
      <c r="B18" s="4" t="s">
        <v>8</v>
      </c>
      <c r="C18" s="9" t="s">
        <v>33</v>
      </c>
      <c r="D18" s="9" t="s">
        <v>1</v>
      </c>
      <c r="E18" s="6" t="s">
        <v>29</v>
      </c>
      <c r="F18" s="6" t="s">
        <v>3</v>
      </c>
      <c r="G18" s="6" t="s">
        <v>4</v>
      </c>
      <c r="H18" s="6" t="s">
        <v>5</v>
      </c>
      <c r="I18" s="5"/>
      <c r="J18" s="7">
        <f>SUM(J19:J23)</f>
        <v>19219924.68</v>
      </c>
      <c r="K18" s="7">
        <v>0</v>
      </c>
      <c r="L18" s="7">
        <v>0</v>
      </c>
    </row>
    <row r="19" spans="1:12" ht="66" x14ac:dyDescent="0.25">
      <c r="A19" s="13" t="s">
        <v>60</v>
      </c>
      <c r="B19" s="8" t="s">
        <v>8</v>
      </c>
      <c r="C19" s="9" t="s">
        <v>33</v>
      </c>
      <c r="D19" s="9" t="s">
        <v>1</v>
      </c>
      <c r="E19" s="10" t="s">
        <v>29</v>
      </c>
      <c r="F19" s="10" t="s">
        <v>3</v>
      </c>
      <c r="G19" s="10" t="s">
        <v>4</v>
      </c>
      <c r="H19" s="10" t="s">
        <v>5</v>
      </c>
      <c r="I19" s="9" t="s">
        <v>6</v>
      </c>
      <c r="J19" s="11">
        <v>2219924.6800000002</v>
      </c>
      <c r="K19" s="11">
        <v>0</v>
      </c>
      <c r="L19" s="11">
        <v>0</v>
      </c>
    </row>
    <row r="20" spans="1:12" ht="39.6" x14ac:dyDescent="0.25">
      <c r="A20" s="13" t="s">
        <v>74</v>
      </c>
      <c r="B20" s="8" t="s">
        <v>8</v>
      </c>
      <c r="C20" s="9" t="s">
        <v>33</v>
      </c>
      <c r="D20" s="9" t="s">
        <v>1</v>
      </c>
      <c r="E20" s="10" t="s">
        <v>29</v>
      </c>
      <c r="F20" s="10" t="s">
        <v>3</v>
      </c>
      <c r="G20" s="10" t="s">
        <v>4</v>
      </c>
      <c r="H20" s="10" t="s">
        <v>5</v>
      </c>
      <c r="I20" s="9" t="s">
        <v>6</v>
      </c>
      <c r="J20" s="11">
        <v>1265903</v>
      </c>
      <c r="K20" s="11">
        <v>0</v>
      </c>
      <c r="L20" s="11">
        <v>0</v>
      </c>
    </row>
    <row r="21" spans="1:12" ht="26.4" x14ac:dyDescent="0.25">
      <c r="A21" s="24" t="s">
        <v>75</v>
      </c>
      <c r="B21" s="8" t="s">
        <v>8</v>
      </c>
      <c r="C21" s="9" t="s">
        <v>33</v>
      </c>
      <c r="D21" s="9" t="s">
        <v>1</v>
      </c>
      <c r="E21" s="10" t="s">
        <v>29</v>
      </c>
      <c r="F21" s="10" t="s">
        <v>3</v>
      </c>
      <c r="G21" s="10" t="s">
        <v>4</v>
      </c>
      <c r="H21" s="10" t="s">
        <v>5</v>
      </c>
      <c r="I21" s="9" t="s">
        <v>6</v>
      </c>
      <c r="J21" s="11">
        <v>8000000</v>
      </c>
      <c r="K21" s="11">
        <v>0</v>
      </c>
      <c r="L21" s="11">
        <v>0</v>
      </c>
    </row>
    <row r="22" spans="1:12" ht="26.4" x14ac:dyDescent="0.25">
      <c r="A22" s="24" t="s">
        <v>32</v>
      </c>
      <c r="B22" s="8" t="s">
        <v>8</v>
      </c>
      <c r="C22" s="9" t="s">
        <v>33</v>
      </c>
      <c r="D22" s="9" t="s">
        <v>1</v>
      </c>
      <c r="E22" s="10" t="s">
        <v>29</v>
      </c>
      <c r="F22" s="10" t="s">
        <v>3</v>
      </c>
      <c r="G22" s="10" t="s">
        <v>4</v>
      </c>
      <c r="H22" s="10" t="s">
        <v>5</v>
      </c>
      <c r="I22" s="9" t="s">
        <v>6</v>
      </c>
      <c r="J22" s="11">
        <v>3734097</v>
      </c>
      <c r="K22" s="11">
        <v>0</v>
      </c>
      <c r="L22" s="11">
        <v>0</v>
      </c>
    </row>
    <row r="23" spans="1:12" ht="26.4" x14ac:dyDescent="0.25">
      <c r="A23" s="24" t="s">
        <v>76</v>
      </c>
      <c r="B23" s="8" t="s">
        <v>8</v>
      </c>
      <c r="C23" s="9" t="s">
        <v>33</v>
      </c>
      <c r="D23" s="9" t="s">
        <v>1</v>
      </c>
      <c r="E23" s="10" t="s">
        <v>29</v>
      </c>
      <c r="F23" s="10" t="s">
        <v>3</v>
      </c>
      <c r="G23" s="10" t="s">
        <v>4</v>
      </c>
      <c r="H23" s="10" t="s">
        <v>5</v>
      </c>
      <c r="I23" s="9" t="s">
        <v>6</v>
      </c>
      <c r="J23" s="11">
        <v>4000000</v>
      </c>
      <c r="K23" s="11">
        <v>0</v>
      </c>
      <c r="L23" s="11">
        <v>0</v>
      </c>
    </row>
    <row r="24" spans="1:12" ht="39.6" x14ac:dyDescent="0.25">
      <c r="A24" s="26" t="s">
        <v>55</v>
      </c>
      <c r="B24" s="4" t="s">
        <v>8</v>
      </c>
      <c r="C24" s="5">
        <v>11</v>
      </c>
      <c r="D24" s="5" t="s">
        <v>1</v>
      </c>
      <c r="E24" s="6" t="s">
        <v>29</v>
      </c>
      <c r="F24" s="6" t="s">
        <v>3</v>
      </c>
      <c r="G24" s="6" t="s">
        <v>4</v>
      </c>
      <c r="H24" s="6" t="s">
        <v>34</v>
      </c>
      <c r="I24" s="5"/>
      <c r="J24" s="7">
        <v>0</v>
      </c>
      <c r="K24" s="7">
        <v>257973.68</v>
      </c>
      <c r="L24" s="7">
        <v>0</v>
      </c>
    </row>
    <row r="25" spans="1:12" x14ac:dyDescent="0.25">
      <c r="A25" s="24" t="s">
        <v>51</v>
      </c>
      <c r="B25" s="8" t="s">
        <v>8</v>
      </c>
      <c r="C25" s="9" t="s">
        <v>33</v>
      </c>
      <c r="D25" s="9" t="s">
        <v>1</v>
      </c>
      <c r="E25" s="10" t="s">
        <v>29</v>
      </c>
      <c r="F25" s="10" t="s">
        <v>3</v>
      </c>
      <c r="G25" s="10" t="s">
        <v>4</v>
      </c>
      <c r="H25" s="10" t="s">
        <v>34</v>
      </c>
      <c r="I25" s="9" t="s">
        <v>6</v>
      </c>
      <c r="J25" s="11">
        <v>0</v>
      </c>
      <c r="K25" s="11">
        <v>257973.68</v>
      </c>
      <c r="L25" s="11">
        <v>0</v>
      </c>
    </row>
    <row r="26" spans="1:12" ht="52.8" x14ac:dyDescent="0.25">
      <c r="A26" s="27" t="s">
        <v>77</v>
      </c>
      <c r="B26" s="28" t="s">
        <v>8</v>
      </c>
      <c r="C26" s="29"/>
      <c r="D26" s="29"/>
      <c r="E26" s="30" t="s">
        <v>78</v>
      </c>
      <c r="F26" s="30" t="s">
        <v>3</v>
      </c>
      <c r="G26" s="30" t="s">
        <v>4</v>
      </c>
      <c r="H26" s="30" t="s">
        <v>10</v>
      </c>
      <c r="I26" s="29"/>
      <c r="J26" s="31">
        <v>1350000</v>
      </c>
      <c r="K26" s="31">
        <v>0</v>
      </c>
      <c r="L26" s="32">
        <v>0</v>
      </c>
    </row>
    <row r="27" spans="1:12" ht="26.4" x14ac:dyDescent="0.25">
      <c r="A27" s="27" t="s">
        <v>11</v>
      </c>
      <c r="B27" s="28" t="s">
        <v>8</v>
      </c>
      <c r="C27" s="29"/>
      <c r="D27" s="29"/>
      <c r="E27" s="30" t="s">
        <v>78</v>
      </c>
      <c r="F27" s="30" t="s">
        <v>3</v>
      </c>
      <c r="G27" s="30" t="s">
        <v>4</v>
      </c>
      <c r="H27" s="30" t="s">
        <v>5</v>
      </c>
      <c r="I27" s="29"/>
      <c r="J27" s="31">
        <v>1350000</v>
      </c>
      <c r="K27" s="31">
        <v>0</v>
      </c>
      <c r="L27" s="32">
        <v>0</v>
      </c>
    </row>
    <row r="28" spans="1:12" ht="26.4" x14ac:dyDescent="0.25">
      <c r="A28" s="33" t="s">
        <v>79</v>
      </c>
      <c r="B28" s="34" t="s">
        <v>8</v>
      </c>
      <c r="C28" s="35" t="s">
        <v>63</v>
      </c>
      <c r="D28" s="35" t="s">
        <v>12</v>
      </c>
      <c r="E28" s="36" t="s">
        <v>78</v>
      </c>
      <c r="F28" s="36" t="s">
        <v>3</v>
      </c>
      <c r="G28" s="36" t="s">
        <v>4</v>
      </c>
      <c r="H28" s="36" t="s">
        <v>5</v>
      </c>
      <c r="I28" s="35" t="s">
        <v>6</v>
      </c>
      <c r="J28" s="37">
        <v>1350000</v>
      </c>
      <c r="K28" s="37">
        <v>0</v>
      </c>
      <c r="L28" s="38">
        <v>0</v>
      </c>
    </row>
    <row r="29" spans="1:12" ht="52.8" x14ac:dyDescent="0.25">
      <c r="A29" s="27" t="s">
        <v>80</v>
      </c>
      <c r="B29" s="28" t="s">
        <v>8</v>
      </c>
      <c r="C29" s="29"/>
      <c r="D29" s="29"/>
      <c r="E29" s="30" t="s">
        <v>81</v>
      </c>
      <c r="F29" s="30" t="s">
        <v>3</v>
      </c>
      <c r="G29" s="30" t="s">
        <v>4</v>
      </c>
      <c r="H29" s="30" t="s">
        <v>10</v>
      </c>
      <c r="I29" s="29"/>
      <c r="J29" s="31">
        <v>4000000</v>
      </c>
      <c r="K29" s="31">
        <v>0</v>
      </c>
      <c r="L29" s="32">
        <v>0</v>
      </c>
    </row>
    <row r="30" spans="1:12" ht="26.4" x14ac:dyDescent="0.25">
      <c r="A30" s="27" t="s">
        <v>11</v>
      </c>
      <c r="B30" s="28" t="s">
        <v>8</v>
      </c>
      <c r="C30" s="29"/>
      <c r="D30" s="29"/>
      <c r="E30" s="30" t="s">
        <v>81</v>
      </c>
      <c r="F30" s="30" t="s">
        <v>3</v>
      </c>
      <c r="G30" s="30" t="s">
        <v>4</v>
      </c>
      <c r="H30" s="30" t="s">
        <v>5</v>
      </c>
      <c r="I30" s="29"/>
      <c r="J30" s="31">
        <v>4000000</v>
      </c>
      <c r="K30" s="31">
        <v>0</v>
      </c>
      <c r="L30" s="32">
        <v>0</v>
      </c>
    </row>
    <row r="31" spans="1:12" ht="39.6" x14ac:dyDescent="0.25">
      <c r="A31" s="33" t="s">
        <v>82</v>
      </c>
      <c r="B31" s="34" t="s">
        <v>8</v>
      </c>
      <c r="C31" s="35" t="s">
        <v>83</v>
      </c>
      <c r="D31" s="35" t="s">
        <v>84</v>
      </c>
      <c r="E31" s="36" t="s">
        <v>81</v>
      </c>
      <c r="F31" s="36" t="s">
        <v>3</v>
      </c>
      <c r="G31" s="36" t="s">
        <v>4</v>
      </c>
      <c r="H31" s="36" t="s">
        <v>5</v>
      </c>
      <c r="I31" s="35" t="s">
        <v>6</v>
      </c>
      <c r="J31" s="37">
        <v>4000000</v>
      </c>
      <c r="K31" s="37">
        <v>0</v>
      </c>
      <c r="L31" s="38">
        <v>0</v>
      </c>
    </row>
    <row r="32" spans="1:12" ht="39.6" x14ac:dyDescent="0.25">
      <c r="A32" s="26" t="s">
        <v>50</v>
      </c>
      <c r="B32" s="4" t="s">
        <v>8</v>
      </c>
      <c r="C32" s="5" t="s">
        <v>0</v>
      </c>
      <c r="D32" s="5" t="s">
        <v>1</v>
      </c>
      <c r="E32" s="6" t="s">
        <v>2</v>
      </c>
      <c r="F32" s="6" t="s">
        <v>3</v>
      </c>
      <c r="G32" s="6" t="s">
        <v>4</v>
      </c>
      <c r="H32" s="6" t="s">
        <v>10</v>
      </c>
      <c r="I32" s="5"/>
      <c r="J32" s="7">
        <f>J33</f>
        <v>57900000</v>
      </c>
      <c r="K32" s="7">
        <v>0</v>
      </c>
      <c r="L32" s="7">
        <v>0</v>
      </c>
    </row>
    <row r="33" spans="1:12" ht="26.4" x14ac:dyDescent="0.25">
      <c r="A33" s="26" t="s">
        <v>11</v>
      </c>
      <c r="B33" s="4" t="s">
        <v>8</v>
      </c>
      <c r="C33" s="5" t="s">
        <v>0</v>
      </c>
      <c r="D33" s="5" t="s">
        <v>1</v>
      </c>
      <c r="E33" s="6" t="s">
        <v>2</v>
      </c>
      <c r="F33" s="6" t="s">
        <v>3</v>
      </c>
      <c r="G33" s="6" t="s">
        <v>4</v>
      </c>
      <c r="H33" s="6" t="s">
        <v>5</v>
      </c>
      <c r="I33" s="5"/>
      <c r="J33" s="7">
        <f>SUM(J34:J45)</f>
        <v>57900000</v>
      </c>
      <c r="K33" s="7">
        <v>0</v>
      </c>
      <c r="L33" s="7">
        <v>0</v>
      </c>
    </row>
    <row r="34" spans="1:12" ht="26.4" x14ac:dyDescent="0.25">
      <c r="A34" s="24" t="s">
        <v>85</v>
      </c>
      <c r="B34" s="8" t="s">
        <v>8</v>
      </c>
      <c r="C34" s="9" t="s">
        <v>0</v>
      </c>
      <c r="D34" s="9" t="s">
        <v>1</v>
      </c>
      <c r="E34" s="10" t="s">
        <v>2</v>
      </c>
      <c r="F34" s="10" t="s">
        <v>3</v>
      </c>
      <c r="G34" s="10" t="s">
        <v>4</v>
      </c>
      <c r="H34" s="10" t="s">
        <v>5</v>
      </c>
      <c r="I34" s="25" t="s">
        <v>6</v>
      </c>
      <c r="J34" s="11">
        <v>500000</v>
      </c>
      <c r="K34" s="11">
        <v>0</v>
      </c>
      <c r="L34" s="11">
        <v>0</v>
      </c>
    </row>
    <row r="35" spans="1:12" ht="52.8" x14ac:dyDescent="0.25">
      <c r="A35" s="13" t="s">
        <v>35</v>
      </c>
      <c r="B35" s="8" t="s">
        <v>8</v>
      </c>
      <c r="C35" s="9" t="s">
        <v>0</v>
      </c>
      <c r="D35" s="9" t="s">
        <v>1</v>
      </c>
      <c r="E35" s="10" t="s">
        <v>2</v>
      </c>
      <c r="F35" s="10" t="s">
        <v>3</v>
      </c>
      <c r="G35" s="10" t="s">
        <v>4</v>
      </c>
      <c r="H35" s="10" t="s">
        <v>5</v>
      </c>
      <c r="I35" s="9" t="s">
        <v>6</v>
      </c>
      <c r="J35" s="11">
        <v>2900000</v>
      </c>
      <c r="K35" s="11">
        <v>0</v>
      </c>
      <c r="L35" s="11">
        <v>0</v>
      </c>
    </row>
    <row r="36" spans="1:12" ht="52.8" x14ac:dyDescent="0.25">
      <c r="A36" s="13" t="s">
        <v>86</v>
      </c>
      <c r="B36" s="8" t="s">
        <v>8</v>
      </c>
      <c r="C36" s="9" t="s">
        <v>0</v>
      </c>
      <c r="D36" s="9" t="s">
        <v>1</v>
      </c>
      <c r="E36" s="10" t="s">
        <v>2</v>
      </c>
      <c r="F36" s="10" t="s">
        <v>3</v>
      </c>
      <c r="G36" s="10" t="s">
        <v>4</v>
      </c>
      <c r="H36" s="10" t="s">
        <v>5</v>
      </c>
      <c r="I36" s="9" t="s">
        <v>6</v>
      </c>
      <c r="J36" s="11">
        <v>10000000</v>
      </c>
      <c r="K36" s="11">
        <v>0</v>
      </c>
      <c r="L36" s="11">
        <v>0</v>
      </c>
    </row>
    <row r="37" spans="1:12" ht="39.6" x14ac:dyDescent="0.25">
      <c r="A37" s="13" t="s">
        <v>36</v>
      </c>
      <c r="B37" s="8" t="s">
        <v>8</v>
      </c>
      <c r="C37" s="9" t="s">
        <v>0</v>
      </c>
      <c r="D37" s="9" t="s">
        <v>1</v>
      </c>
      <c r="E37" s="10" t="s">
        <v>2</v>
      </c>
      <c r="F37" s="10" t="s">
        <v>3</v>
      </c>
      <c r="G37" s="10" t="s">
        <v>4</v>
      </c>
      <c r="H37" s="10" t="s">
        <v>5</v>
      </c>
      <c r="I37" s="9" t="s">
        <v>6</v>
      </c>
      <c r="J37" s="11">
        <v>6640000</v>
      </c>
      <c r="K37" s="11">
        <v>0</v>
      </c>
      <c r="L37" s="11">
        <v>0</v>
      </c>
    </row>
    <row r="38" spans="1:12" ht="39.6" x14ac:dyDescent="0.25">
      <c r="A38" s="13" t="s">
        <v>37</v>
      </c>
      <c r="B38" s="8" t="s">
        <v>8</v>
      </c>
      <c r="C38" s="9" t="s">
        <v>0</v>
      </c>
      <c r="D38" s="9" t="s">
        <v>1</v>
      </c>
      <c r="E38" s="10" t="s">
        <v>2</v>
      </c>
      <c r="F38" s="10" t="s">
        <v>3</v>
      </c>
      <c r="G38" s="10" t="s">
        <v>4</v>
      </c>
      <c r="H38" s="10" t="s">
        <v>5</v>
      </c>
      <c r="I38" s="9" t="s">
        <v>6</v>
      </c>
      <c r="J38" s="11">
        <v>1500000</v>
      </c>
      <c r="K38" s="11">
        <v>0</v>
      </c>
      <c r="L38" s="11">
        <v>0</v>
      </c>
    </row>
    <row r="39" spans="1:12" ht="52.8" x14ac:dyDescent="0.25">
      <c r="A39" s="13" t="s">
        <v>38</v>
      </c>
      <c r="B39" s="8" t="s">
        <v>8</v>
      </c>
      <c r="C39" s="9" t="s">
        <v>0</v>
      </c>
      <c r="D39" s="9" t="s">
        <v>1</v>
      </c>
      <c r="E39" s="10" t="s">
        <v>2</v>
      </c>
      <c r="F39" s="10" t="s">
        <v>3</v>
      </c>
      <c r="G39" s="10" t="s">
        <v>4</v>
      </c>
      <c r="H39" s="10" t="s">
        <v>5</v>
      </c>
      <c r="I39" s="9" t="s">
        <v>6</v>
      </c>
      <c r="J39" s="11">
        <v>2200000</v>
      </c>
      <c r="K39" s="11">
        <v>0</v>
      </c>
      <c r="L39" s="11">
        <v>0</v>
      </c>
    </row>
    <row r="40" spans="1:12" ht="52.8" x14ac:dyDescent="0.25">
      <c r="A40" s="13" t="s">
        <v>39</v>
      </c>
      <c r="B40" s="8" t="s">
        <v>8</v>
      </c>
      <c r="C40" s="9" t="s">
        <v>0</v>
      </c>
      <c r="D40" s="9" t="s">
        <v>1</v>
      </c>
      <c r="E40" s="10" t="s">
        <v>2</v>
      </c>
      <c r="F40" s="10" t="s">
        <v>3</v>
      </c>
      <c r="G40" s="10" t="s">
        <v>4</v>
      </c>
      <c r="H40" s="10" t="s">
        <v>5</v>
      </c>
      <c r="I40" s="9" t="s">
        <v>6</v>
      </c>
      <c r="J40" s="11">
        <v>5060000</v>
      </c>
      <c r="K40" s="11">
        <v>0</v>
      </c>
      <c r="L40" s="11">
        <v>0</v>
      </c>
    </row>
    <row r="41" spans="1:12" ht="52.8" x14ac:dyDescent="0.25">
      <c r="A41" s="13" t="s">
        <v>40</v>
      </c>
      <c r="B41" s="8" t="s">
        <v>8</v>
      </c>
      <c r="C41" s="9" t="s">
        <v>0</v>
      </c>
      <c r="D41" s="9" t="s">
        <v>1</v>
      </c>
      <c r="E41" s="10" t="s">
        <v>2</v>
      </c>
      <c r="F41" s="10" t="s">
        <v>3</v>
      </c>
      <c r="G41" s="10" t="s">
        <v>4</v>
      </c>
      <c r="H41" s="10" t="s">
        <v>5</v>
      </c>
      <c r="I41" s="9" t="s">
        <v>6</v>
      </c>
      <c r="J41" s="11">
        <v>5752041</v>
      </c>
      <c r="K41" s="11">
        <v>0</v>
      </c>
      <c r="L41" s="11">
        <v>0</v>
      </c>
    </row>
    <row r="42" spans="1:12" ht="52.8" x14ac:dyDescent="0.25">
      <c r="A42" s="13" t="s">
        <v>41</v>
      </c>
      <c r="B42" s="8" t="s">
        <v>8</v>
      </c>
      <c r="C42" s="9" t="s">
        <v>0</v>
      </c>
      <c r="D42" s="9" t="s">
        <v>1</v>
      </c>
      <c r="E42" s="10" t="s">
        <v>2</v>
      </c>
      <c r="F42" s="10" t="s">
        <v>3</v>
      </c>
      <c r="G42" s="10" t="s">
        <v>4</v>
      </c>
      <c r="H42" s="10" t="s">
        <v>5</v>
      </c>
      <c r="I42" s="9" t="s">
        <v>6</v>
      </c>
      <c r="J42" s="11">
        <v>1700000</v>
      </c>
      <c r="K42" s="11">
        <v>0</v>
      </c>
      <c r="L42" s="11">
        <v>0</v>
      </c>
    </row>
    <row r="43" spans="1:12" ht="39.6" x14ac:dyDescent="0.25">
      <c r="A43" s="13" t="s">
        <v>42</v>
      </c>
      <c r="B43" s="8" t="s">
        <v>8</v>
      </c>
      <c r="C43" s="9" t="s">
        <v>0</v>
      </c>
      <c r="D43" s="9" t="s">
        <v>1</v>
      </c>
      <c r="E43" s="10" t="s">
        <v>2</v>
      </c>
      <c r="F43" s="10" t="s">
        <v>3</v>
      </c>
      <c r="G43" s="10" t="s">
        <v>4</v>
      </c>
      <c r="H43" s="10" t="s">
        <v>5</v>
      </c>
      <c r="I43" s="9" t="s">
        <v>6</v>
      </c>
      <c r="J43" s="11">
        <v>3140000</v>
      </c>
      <c r="K43" s="11">
        <v>0</v>
      </c>
      <c r="L43" s="11">
        <v>0</v>
      </c>
    </row>
    <row r="44" spans="1:12" ht="52.8" x14ac:dyDescent="0.25">
      <c r="A44" s="13" t="s">
        <v>43</v>
      </c>
      <c r="B44" s="8" t="s">
        <v>8</v>
      </c>
      <c r="C44" s="9" t="s">
        <v>0</v>
      </c>
      <c r="D44" s="9" t="s">
        <v>1</v>
      </c>
      <c r="E44" s="10" t="s">
        <v>2</v>
      </c>
      <c r="F44" s="10" t="s">
        <v>3</v>
      </c>
      <c r="G44" s="10" t="s">
        <v>4</v>
      </c>
      <c r="H44" s="10" t="s">
        <v>5</v>
      </c>
      <c r="I44" s="9" t="s">
        <v>6</v>
      </c>
      <c r="J44" s="11">
        <v>2747959</v>
      </c>
      <c r="K44" s="11">
        <v>0</v>
      </c>
      <c r="L44" s="11">
        <v>0</v>
      </c>
    </row>
    <row r="45" spans="1:12" ht="26.4" x14ac:dyDescent="0.25">
      <c r="A45" s="13" t="s">
        <v>45</v>
      </c>
      <c r="B45" s="8" t="s">
        <v>8</v>
      </c>
      <c r="C45" s="9" t="s">
        <v>0</v>
      </c>
      <c r="D45" s="9" t="s">
        <v>1</v>
      </c>
      <c r="E45" s="10" t="s">
        <v>2</v>
      </c>
      <c r="F45" s="10" t="s">
        <v>3</v>
      </c>
      <c r="G45" s="10" t="s">
        <v>4</v>
      </c>
      <c r="H45" s="10" t="s">
        <v>5</v>
      </c>
      <c r="I45" s="9" t="s">
        <v>6</v>
      </c>
      <c r="J45" s="11">
        <v>15760000</v>
      </c>
      <c r="K45" s="11">
        <v>0</v>
      </c>
      <c r="L45" s="11">
        <v>0</v>
      </c>
    </row>
    <row r="46" spans="1:12" ht="39.6" x14ac:dyDescent="0.25">
      <c r="A46" s="12" t="s">
        <v>7</v>
      </c>
      <c r="B46" s="4" t="s">
        <v>8</v>
      </c>
      <c r="C46" s="5" t="s">
        <v>0</v>
      </c>
      <c r="D46" s="5" t="s">
        <v>12</v>
      </c>
      <c r="E46" s="6" t="s">
        <v>9</v>
      </c>
      <c r="F46" s="6" t="s">
        <v>3</v>
      </c>
      <c r="G46" s="6" t="s">
        <v>4</v>
      </c>
      <c r="H46" s="6" t="s">
        <v>10</v>
      </c>
      <c r="I46" s="5"/>
      <c r="J46" s="7">
        <v>15000000</v>
      </c>
      <c r="K46" s="7">
        <v>15000000</v>
      </c>
      <c r="L46" s="7">
        <v>0</v>
      </c>
    </row>
    <row r="47" spans="1:12" ht="26.4" x14ac:dyDescent="0.25">
      <c r="A47" s="12" t="s">
        <v>11</v>
      </c>
      <c r="B47" s="4" t="s">
        <v>8</v>
      </c>
      <c r="C47" s="5" t="s">
        <v>0</v>
      </c>
      <c r="D47" s="5" t="s">
        <v>12</v>
      </c>
      <c r="E47" s="6" t="s">
        <v>9</v>
      </c>
      <c r="F47" s="6" t="s">
        <v>3</v>
      </c>
      <c r="G47" s="6" t="s">
        <v>4</v>
      </c>
      <c r="H47" s="6" t="s">
        <v>5</v>
      </c>
      <c r="I47" s="5"/>
      <c r="J47" s="7">
        <v>15000000</v>
      </c>
      <c r="K47" s="7">
        <v>15000000</v>
      </c>
      <c r="L47" s="7">
        <v>0</v>
      </c>
    </row>
    <row r="48" spans="1:12" ht="39.6" x14ac:dyDescent="0.25">
      <c r="A48" s="13" t="s">
        <v>13</v>
      </c>
      <c r="B48" s="8" t="s">
        <v>8</v>
      </c>
      <c r="C48" s="9" t="s">
        <v>0</v>
      </c>
      <c r="D48" s="9" t="s">
        <v>12</v>
      </c>
      <c r="E48" s="10" t="s">
        <v>9</v>
      </c>
      <c r="F48" s="10" t="s">
        <v>3</v>
      </c>
      <c r="G48" s="10" t="s">
        <v>4</v>
      </c>
      <c r="H48" s="10" t="s">
        <v>5</v>
      </c>
      <c r="I48" s="9" t="s">
        <v>6</v>
      </c>
      <c r="J48" s="11">
        <v>15000000</v>
      </c>
      <c r="K48" s="11">
        <v>15000000</v>
      </c>
      <c r="L48" s="11">
        <v>0</v>
      </c>
    </row>
    <row r="49" spans="1:12" ht="26.4" x14ac:dyDescent="0.25">
      <c r="A49" s="12" t="s">
        <v>14</v>
      </c>
      <c r="B49" s="4" t="s">
        <v>8</v>
      </c>
      <c r="C49" s="5" t="s">
        <v>0</v>
      </c>
      <c r="D49" s="5" t="s">
        <v>12</v>
      </c>
      <c r="E49" s="6" t="s">
        <v>15</v>
      </c>
      <c r="F49" s="6" t="s">
        <v>3</v>
      </c>
      <c r="G49" s="6" t="s">
        <v>4</v>
      </c>
      <c r="H49" s="6" t="s">
        <v>10</v>
      </c>
      <c r="I49" s="5"/>
      <c r="J49" s="7">
        <f>J50+J52+J56+J58+J61</f>
        <v>139101157.88999999</v>
      </c>
      <c r="K49" s="7">
        <f>K50+K52+K56+K58+K61</f>
        <v>635223714.9000001</v>
      </c>
      <c r="L49" s="7">
        <f>L50+L52+L56+L58+L61</f>
        <v>490983454</v>
      </c>
    </row>
    <row r="50" spans="1:12" ht="26.4" x14ac:dyDescent="0.25">
      <c r="A50" s="12" t="s">
        <v>25</v>
      </c>
      <c r="B50" s="4" t="s">
        <v>8</v>
      </c>
      <c r="C50" s="5" t="s">
        <v>0</v>
      </c>
      <c r="D50" s="5" t="s">
        <v>12</v>
      </c>
      <c r="E50" s="6" t="s">
        <v>15</v>
      </c>
      <c r="F50" s="6" t="s">
        <v>3</v>
      </c>
      <c r="G50" s="6" t="s">
        <v>4</v>
      </c>
      <c r="H50" s="6" t="s">
        <v>27</v>
      </c>
      <c r="I50" s="5"/>
      <c r="J50" s="7">
        <v>9438000</v>
      </c>
      <c r="K50" s="7">
        <v>94380000</v>
      </c>
      <c r="L50" s="7">
        <v>94380000</v>
      </c>
    </row>
    <row r="51" spans="1:12" x14ac:dyDescent="0.25">
      <c r="A51" s="13" t="s">
        <v>51</v>
      </c>
      <c r="B51" s="8" t="s">
        <v>8</v>
      </c>
      <c r="C51" s="9" t="s">
        <v>0</v>
      </c>
      <c r="D51" s="9" t="s">
        <v>12</v>
      </c>
      <c r="E51" s="10" t="s">
        <v>15</v>
      </c>
      <c r="F51" s="10" t="s">
        <v>3</v>
      </c>
      <c r="G51" s="10" t="s">
        <v>4</v>
      </c>
      <c r="H51" s="10" t="s">
        <v>27</v>
      </c>
      <c r="I51" s="9" t="s">
        <v>6</v>
      </c>
      <c r="J51" s="11">
        <v>9438000</v>
      </c>
      <c r="K51" s="11">
        <v>94380000</v>
      </c>
      <c r="L51" s="11">
        <v>94380000</v>
      </c>
    </row>
    <row r="52" spans="1:12" x14ac:dyDescent="0.25">
      <c r="A52" s="12" t="s">
        <v>61</v>
      </c>
      <c r="B52" s="4" t="s">
        <v>8</v>
      </c>
      <c r="C52" s="5" t="s">
        <v>63</v>
      </c>
      <c r="D52" s="5" t="s">
        <v>12</v>
      </c>
      <c r="E52" s="6" t="s">
        <v>15</v>
      </c>
      <c r="F52" s="6" t="s">
        <v>3</v>
      </c>
      <c r="G52" s="6" t="s">
        <v>4</v>
      </c>
      <c r="H52" s="6" t="s">
        <v>62</v>
      </c>
      <c r="I52" s="5"/>
      <c r="J52" s="7">
        <v>24400000</v>
      </c>
      <c r="K52" s="7">
        <v>0</v>
      </c>
      <c r="L52" s="7">
        <v>0</v>
      </c>
    </row>
    <row r="53" spans="1:12" ht="26.4" x14ac:dyDescent="0.25">
      <c r="A53" s="24" t="s">
        <v>73</v>
      </c>
      <c r="B53" s="8" t="s">
        <v>8</v>
      </c>
      <c r="C53" s="9" t="s">
        <v>63</v>
      </c>
      <c r="D53" s="9" t="s">
        <v>12</v>
      </c>
      <c r="E53" s="10" t="s">
        <v>15</v>
      </c>
      <c r="F53" s="10" t="s">
        <v>3</v>
      </c>
      <c r="G53" s="10" t="s">
        <v>4</v>
      </c>
      <c r="H53" s="10" t="s">
        <v>62</v>
      </c>
      <c r="I53" s="9" t="s">
        <v>6</v>
      </c>
      <c r="J53" s="11">
        <v>24400000</v>
      </c>
      <c r="K53" s="11">
        <v>0</v>
      </c>
      <c r="L53" s="11">
        <v>0</v>
      </c>
    </row>
    <row r="54" spans="1:12" ht="26.4" x14ac:dyDescent="0.25">
      <c r="A54" s="12" t="s">
        <v>30</v>
      </c>
      <c r="B54" s="4" t="s">
        <v>8</v>
      </c>
      <c r="C54" s="5" t="s">
        <v>0</v>
      </c>
      <c r="D54" s="5" t="s">
        <v>0</v>
      </c>
      <c r="E54" s="6" t="s">
        <v>15</v>
      </c>
      <c r="F54" s="6" t="s">
        <v>3</v>
      </c>
      <c r="G54" s="6" t="s">
        <v>4</v>
      </c>
      <c r="H54" s="6" t="s">
        <v>31</v>
      </c>
      <c r="I54" s="5"/>
      <c r="J54" s="7">
        <v>0</v>
      </c>
      <c r="K54" s="7">
        <v>314471300</v>
      </c>
      <c r="L54" s="7">
        <v>0</v>
      </c>
    </row>
    <row r="55" spans="1:12" x14ac:dyDescent="0.25">
      <c r="A55" s="13" t="s">
        <v>51</v>
      </c>
      <c r="B55" s="8" t="s">
        <v>8</v>
      </c>
      <c r="C55" s="9" t="s">
        <v>0</v>
      </c>
      <c r="D55" s="9" t="s">
        <v>0</v>
      </c>
      <c r="E55" s="10" t="s">
        <v>15</v>
      </c>
      <c r="F55" s="10" t="s">
        <v>3</v>
      </c>
      <c r="G55" s="10" t="s">
        <v>4</v>
      </c>
      <c r="H55" s="10" t="s">
        <v>31</v>
      </c>
      <c r="I55" s="9" t="s">
        <v>6</v>
      </c>
      <c r="J55" s="11">
        <v>0</v>
      </c>
      <c r="K55" s="11">
        <v>314471300</v>
      </c>
      <c r="L55" s="11">
        <v>0</v>
      </c>
    </row>
    <row r="56" spans="1:12" x14ac:dyDescent="0.25">
      <c r="A56" s="12" t="s">
        <v>64</v>
      </c>
      <c r="B56" s="4" t="s">
        <v>8</v>
      </c>
      <c r="C56" s="5" t="s">
        <v>63</v>
      </c>
      <c r="D56" s="5" t="s">
        <v>12</v>
      </c>
      <c r="E56" s="6" t="s">
        <v>15</v>
      </c>
      <c r="F56" s="6" t="s">
        <v>3</v>
      </c>
      <c r="G56" s="6" t="s">
        <v>4</v>
      </c>
      <c r="H56" s="6" t="s">
        <v>65</v>
      </c>
      <c r="I56" s="5"/>
      <c r="J56" s="7">
        <v>100000000</v>
      </c>
      <c r="K56" s="7">
        <v>110000000</v>
      </c>
      <c r="L56" s="7">
        <v>0</v>
      </c>
    </row>
    <row r="57" spans="1:12" ht="39.6" x14ac:dyDescent="0.25">
      <c r="A57" s="24" t="s">
        <v>71</v>
      </c>
      <c r="B57" s="8" t="s">
        <v>8</v>
      </c>
      <c r="C57" s="9" t="s">
        <v>63</v>
      </c>
      <c r="D57" s="9" t="s">
        <v>12</v>
      </c>
      <c r="E57" s="10" t="s">
        <v>15</v>
      </c>
      <c r="F57" s="10" t="s">
        <v>3</v>
      </c>
      <c r="G57" s="10" t="s">
        <v>4</v>
      </c>
      <c r="H57" s="10" t="s">
        <v>65</v>
      </c>
      <c r="I57" s="9" t="s">
        <v>6</v>
      </c>
      <c r="J57" s="11">
        <v>100000000</v>
      </c>
      <c r="K57" s="11">
        <v>110000000</v>
      </c>
      <c r="L57" s="11">
        <v>0</v>
      </c>
    </row>
    <row r="58" spans="1:12" ht="26.4" x14ac:dyDescent="0.25">
      <c r="A58" s="12" t="s">
        <v>66</v>
      </c>
      <c r="B58" s="4" t="s">
        <v>8</v>
      </c>
      <c r="C58" s="5" t="s">
        <v>63</v>
      </c>
      <c r="D58" s="5" t="s">
        <v>12</v>
      </c>
      <c r="E58" s="6" t="s">
        <v>15</v>
      </c>
      <c r="F58" s="6" t="s">
        <v>3</v>
      </c>
      <c r="G58" s="6" t="s">
        <v>4</v>
      </c>
      <c r="H58" s="6" t="s">
        <v>67</v>
      </c>
      <c r="I58" s="5"/>
      <c r="J58" s="7">
        <v>5263157.8899999997</v>
      </c>
      <c r="K58" s="7">
        <v>5789473.6799999997</v>
      </c>
      <c r="L58" s="7">
        <v>0</v>
      </c>
    </row>
    <row r="59" spans="1:12" x14ac:dyDescent="0.25">
      <c r="A59" s="13" t="s">
        <v>51</v>
      </c>
      <c r="B59" s="8" t="s">
        <v>8</v>
      </c>
      <c r="C59" s="9" t="s">
        <v>63</v>
      </c>
      <c r="D59" s="9" t="s">
        <v>12</v>
      </c>
      <c r="E59" s="10" t="s">
        <v>15</v>
      </c>
      <c r="F59" s="10" t="s">
        <v>3</v>
      </c>
      <c r="G59" s="10" t="s">
        <v>4</v>
      </c>
      <c r="H59" s="10" t="s">
        <v>67</v>
      </c>
      <c r="I59" s="9" t="s">
        <v>6</v>
      </c>
      <c r="J59" s="11">
        <v>5263157.8899999997</v>
      </c>
      <c r="K59" s="11">
        <v>5789473.6799999997</v>
      </c>
      <c r="L59" s="11">
        <v>0</v>
      </c>
    </row>
    <row r="60" spans="1:12" ht="26.4" x14ac:dyDescent="0.25">
      <c r="A60" s="12" t="s">
        <v>72</v>
      </c>
      <c r="B60" s="4" t="s">
        <v>8</v>
      </c>
      <c r="C60" s="5" t="s">
        <v>0</v>
      </c>
      <c r="D60" s="5" t="s">
        <v>1</v>
      </c>
      <c r="E60" s="6" t="s">
        <v>15</v>
      </c>
      <c r="F60" s="6" t="s">
        <v>3</v>
      </c>
      <c r="G60" s="6" t="s">
        <v>68</v>
      </c>
      <c r="H60" s="6" t="s">
        <v>10</v>
      </c>
      <c r="I60" s="5"/>
      <c r="J60" s="7">
        <v>0</v>
      </c>
      <c r="K60" s="7">
        <v>425054241.22000003</v>
      </c>
      <c r="L60" s="7">
        <v>396603454</v>
      </c>
    </row>
    <row r="61" spans="1:12" ht="26.4" x14ac:dyDescent="0.25">
      <c r="A61" s="12" t="s">
        <v>69</v>
      </c>
      <c r="B61" s="4" t="s">
        <v>8</v>
      </c>
      <c r="C61" s="5" t="s">
        <v>0</v>
      </c>
      <c r="D61" s="5" t="s">
        <v>1</v>
      </c>
      <c r="E61" s="6" t="s">
        <v>15</v>
      </c>
      <c r="F61" s="6" t="s">
        <v>3</v>
      </c>
      <c r="G61" s="6" t="s">
        <v>68</v>
      </c>
      <c r="H61" s="6" t="s">
        <v>70</v>
      </c>
      <c r="I61" s="5"/>
      <c r="J61" s="7">
        <v>0</v>
      </c>
      <c r="K61" s="7">
        <v>425054241.22000003</v>
      </c>
      <c r="L61" s="7">
        <v>396603454</v>
      </c>
    </row>
    <row r="62" spans="1:12" x14ac:dyDescent="0.25">
      <c r="A62" s="13" t="s">
        <v>51</v>
      </c>
      <c r="B62" s="8" t="s">
        <v>8</v>
      </c>
      <c r="C62" s="9" t="s">
        <v>0</v>
      </c>
      <c r="D62" s="9" t="s">
        <v>1</v>
      </c>
      <c r="E62" s="10" t="s">
        <v>15</v>
      </c>
      <c r="F62" s="10" t="s">
        <v>3</v>
      </c>
      <c r="G62" s="10" t="s">
        <v>68</v>
      </c>
      <c r="H62" s="10" t="s">
        <v>70</v>
      </c>
      <c r="I62" s="9" t="s">
        <v>6</v>
      </c>
      <c r="J62" s="11">
        <v>0</v>
      </c>
      <c r="K62" s="11">
        <v>425054241.22000003</v>
      </c>
      <c r="L62" s="11">
        <v>396603454</v>
      </c>
    </row>
    <row r="63" spans="1:12" x14ac:dyDescent="0.25">
      <c r="A63" s="19"/>
      <c r="B63" s="20"/>
      <c r="C63" s="21"/>
      <c r="D63" s="21"/>
      <c r="E63" s="22"/>
      <c r="F63" s="22"/>
      <c r="G63" s="22"/>
      <c r="H63" s="22"/>
      <c r="I63" s="21"/>
      <c r="J63" s="23"/>
      <c r="K63" s="23"/>
      <c r="L63" s="23"/>
    </row>
    <row r="64" spans="1:12" x14ac:dyDescent="0.25">
      <c r="A64" s="19"/>
      <c r="B64" s="20"/>
      <c r="C64" s="21"/>
      <c r="D64" s="21"/>
      <c r="E64" s="22"/>
      <c r="F64" s="22"/>
      <c r="G64" s="22"/>
      <c r="H64" s="22"/>
      <c r="I64" s="21"/>
      <c r="J64" s="23"/>
      <c r="K64" s="23"/>
      <c r="L64" s="23"/>
    </row>
    <row r="65" spans="1:12" x14ac:dyDescent="0.25">
      <c r="A65" s="44" t="s">
        <v>52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</row>
  </sheetData>
  <mergeCells count="12">
    <mergeCell ref="A65:L65"/>
    <mergeCell ref="B1:L1"/>
    <mergeCell ref="B2:L2"/>
    <mergeCell ref="B3:L3"/>
    <mergeCell ref="B4:L4"/>
    <mergeCell ref="K6:L6"/>
    <mergeCell ref="A8:L8"/>
    <mergeCell ref="A10:L10"/>
    <mergeCell ref="E11:H11"/>
    <mergeCell ref="E12:H12"/>
    <mergeCell ref="A13:I13"/>
    <mergeCell ref="B5:L5"/>
  </mergeCells>
  <printOptions horizontalCentered="1"/>
  <pageMargins left="0.78740157480314965" right="0.59055118110236227" top="0.78740157480314965" bottom="0.78740157480314965" header="0.51181102362204722" footer="0.31496062992125984"/>
  <pageSetup paperSize="9" scale="72" fitToHeight="0" orientation="portrait" horizontalDpi="300" verticalDpi="300" r:id="rId1"/>
  <headerFooter alignWithMargins="0">
    <oddFooter>&amp;CСтраница  &amp;P из &amp;N&amp;L&amp;R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Афонин Алексей Анатольевич</cp:lastModifiedBy>
  <cp:lastPrinted>2024-12-19T08:37:28Z</cp:lastPrinted>
  <dcterms:created xsi:type="dcterms:W3CDTF">2024-11-11T09:23:19Z</dcterms:created>
  <dcterms:modified xsi:type="dcterms:W3CDTF">2025-04-09T06:24:22Z</dcterms:modified>
</cp:coreProperties>
</file>