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4\Изменения_бюджета_февраль 2024\Решение_Приложения\2чтение\"/>
    </mc:Choice>
  </mc:AlternateContent>
  <bookViews>
    <workbookView xWindow="0" yWindow="0" windowWidth="21570" windowHeight="10215"/>
  </bookViews>
  <sheets>
    <sheet name="КВ" sheetId="1" r:id="rId1"/>
  </sheets>
  <definedNames>
    <definedName name="_xlnm.Print_Titles" localSheetId="0">КВ!$11:$12</definedName>
    <definedName name="_xlnm.Print_Area" localSheetId="0">КВ!$A$1:$H$64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H18" i="1"/>
  <c r="F18" i="1"/>
  <c r="G34" i="1"/>
  <c r="H34" i="1"/>
  <c r="F34" i="1"/>
  <c r="G15" i="1"/>
  <c r="G14" i="1" s="1"/>
  <c r="H15" i="1"/>
  <c r="H14" i="1" s="1"/>
  <c r="F15" i="1"/>
  <c r="F14" i="1" s="1"/>
  <c r="G17" i="1" l="1"/>
  <c r="H17" i="1"/>
  <c r="F17" i="1"/>
  <c r="H57" i="1" l="1"/>
  <c r="G57" i="1"/>
  <c r="F57" i="1"/>
  <c r="G30" i="1"/>
  <c r="G29" i="1" s="1"/>
  <c r="H30" i="1"/>
  <c r="H29" i="1" s="1"/>
  <c r="F30" i="1"/>
  <c r="F29" i="1" s="1"/>
  <c r="G49" i="1" l="1"/>
  <c r="H49" i="1"/>
  <c r="F49" i="1"/>
  <c r="G59" i="1" l="1"/>
  <c r="H59" i="1"/>
  <c r="F59" i="1"/>
  <c r="G55" i="1"/>
  <c r="H55" i="1"/>
  <c r="F55" i="1"/>
  <c r="G53" i="1"/>
  <c r="H53" i="1"/>
  <c r="G48" i="1"/>
  <c r="H48" i="1"/>
  <c r="F48" i="1"/>
  <c r="G33" i="1"/>
  <c r="H33" i="1"/>
  <c r="F33" i="1"/>
  <c r="G13" i="1" l="1"/>
  <c r="H13" i="1"/>
  <c r="F53" i="1"/>
  <c r="F13" i="1" s="1"/>
</calcChain>
</file>

<file path=xl/sharedStrings.xml><?xml version="1.0" encoding="utf-8"?>
<sst xmlns="http://schemas.openxmlformats.org/spreadsheetml/2006/main" count="126" uniqueCount="75">
  <si>
    <t>410</t>
  </si>
  <si>
    <t>Муниципальная программа Новосибирского района Новосибирской области "Развитие физической культуры и спорта в Новосибирском районе Новосибирской области на 2019 - 2023 годы"</t>
  </si>
  <si>
    <t>ВР</t>
  </si>
  <si>
    <t>ЦСР</t>
  </si>
  <si>
    <t>ПР</t>
  </si>
  <si>
    <t>Наименование направлений и обьектов</t>
  </si>
  <si>
    <t>тыс. рублей</t>
  </si>
  <si>
    <t>13.0.00.07950</t>
  </si>
  <si>
    <t>16.0.00.07950</t>
  </si>
  <si>
    <t>Муниципальная программа Новосибирского района Новосибирской области"Приобретение служебного жилья в Новосибирском районе Новосибирской области на 2021-2023 год"</t>
  </si>
  <si>
    <t>27.0.00.07950</t>
  </si>
  <si>
    <t/>
  </si>
  <si>
    <t>Бюджетные инвестиции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</si>
  <si>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</si>
  <si>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99.0.00.70139</t>
  </si>
  <si>
    <t>_______________________</t>
  </si>
  <si>
    <t>18.0.00.07950</t>
  </si>
  <si>
    <t>Муниципальная программа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области"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</si>
  <si>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</si>
  <si>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</si>
  <si>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</si>
  <si>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РЗ</t>
  </si>
  <si>
    <t>2024 год</t>
  </si>
  <si>
    <t>Всего расходов</t>
  </si>
  <si>
    <t>Предоставление служебного жилья отдельным категориям граждан, проживающим на территории Новосибирского района</t>
  </si>
  <si>
    <t>99.0.00.70640</t>
  </si>
  <si>
    <t>Строительство и реконструкция объектов централизованных систем холодного водоснабжения (cофинансирование)</t>
  </si>
  <si>
    <t>99.0.00.S0640</t>
  </si>
  <si>
    <t xml:space="preserve"> Приложение 8</t>
  </si>
  <si>
    <t>Строительство и реконструкция объектов централизованных систем холодного водоснабжения</t>
  </si>
  <si>
    <t>Обеспечение реализации мероприятий муниципальной программы</t>
  </si>
  <si>
    <t>13.0.00.00000</t>
  </si>
  <si>
    <t>16.0.00.00000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</si>
  <si>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</si>
  <si>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18.0.00.00000</t>
  </si>
  <si>
    <t>27.0.00.00000</t>
  </si>
  <si>
    <t>2025 год</t>
  </si>
  <si>
    <t>Корректировка ПСД и гос. экспертиза на строительство спортивного зала в д.п. Кудряшовский Кудряшовского сельсовета</t>
  </si>
  <si>
    <t>Перенос и установка хоккейной коробки на территорию МБОУ-Раздольненская школа № 19 с. Раздольное Раздольненского сельсовета</t>
  </si>
  <si>
    <t>Строительство воркаут-площадки в с. Ярково на территории МБОУ-СОШ №11 Шиловского гарнизона Ярковского сельсовета</t>
  </si>
  <si>
    <t>Строительство универсальной спортивной площадки в  с. Кубовая на территории МКОУ Кубовинская ОШ №31 Кубовинского сельсовета</t>
  </si>
  <si>
    <t>Строительство универсальной спортивной площадки в д.п. Кудряшовский на территории  Кудряшовской СШ № 25 Кудряшовского сельсовета</t>
  </si>
  <si>
    <t>Строительство универсальной спортивной площадки в п. Садовый на территории Пашинской школы № 70 Станционного сельсовета</t>
  </si>
  <si>
    <t>Разработка проектно-сметной документации на строительство автомобильной дороги "49 км а/д Р-254 "Иртыш" Северный обход г. Новосибирск - г. Новосибирск" Станционного сельсовета</t>
  </si>
  <si>
    <t>Разработка ПСД по объекту "Строительство автомобильных дорог улично-дорожной сети м/р "Северный" и "Центральный" п.Садовый Станционного сельсовета</t>
  </si>
  <si>
    <t>Финансовое обеспечение создания объектов инфраструктуры и (или) технологического присоединения к сетям инженерно-технического обеспечения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</si>
  <si>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Финансовое обеспечение создания объектов инфраструктуры и (или) технологического присоединения к сетям инженерно-технического обеспечения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 (софинансирование)</t>
  </si>
  <si>
    <t>99.0.00.09870</t>
  </si>
  <si>
    <t>99.0.00.S9870</t>
  </si>
  <si>
    <t>на 2024 год и плановый период 2025 и 2026 годов"</t>
  </si>
  <si>
    <t>Распределение ассигнований на капитальные вложения из районного бюджета по направлениям и обьектам
на 2024 год и плановый период 2025 и 2026 годов</t>
  </si>
  <si>
    <t>2026 год</t>
  </si>
  <si>
    <t>Проектирование и строительство "Очистные сооружения хозяйственно-бытовых сточных вод (1-ый и 2-ой этапы строительства), расположенных по адресу: Новосибирская область, Новосибирский район, Барышевский сельсовет, п.Ложок</t>
  </si>
  <si>
    <t>Разработка ПСД на строительство лыжной базы в Барышевском сельсовете</t>
  </si>
  <si>
    <t>Реконструкция водопроводной сети водоснабжения с.Ленинское Морского сельсовета</t>
  </si>
  <si>
    <t>Разработка ПСД на строительство ДК р.п. Краснообск</t>
  </si>
  <si>
    <t>Выполнение работ по инженерным изысканиям, разработке проектной и рабочей документации на строительство ОКСа "Плавательный бассейн в с. Новолуговое" с получением положительного заключения государственной экспертизы (стадия "П") и согласования с ведомствами (стадия "Р")</t>
  </si>
  <si>
    <t>Обустройство стадиона Лицея № 13</t>
  </si>
  <si>
    <t>Разработка ПСД с получением положительного заключения государственной экспертизы  "Строительство газовой котельной с.Ярково ул.Подгорбунского с подключением образовательных учреждений" Ярковского сельсовета</t>
  </si>
  <si>
    <t>Разработка ПСД с получением положительного заключения государственной экспертизы "Реконструкция КНС "Пионерская, 2а" в с. Барышево" Барышевского сельсовета</t>
  </si>
  <si>
    <t>Разработка ПСД с получением положительного заключения государственной экспертизы "Скважина с установкой станции водоподготовки в п.Катковский" Кудряшовского сельсовета</t>
  </si>
  <si>
    <t>Разработка ПСД с получением положительного заключения государственной экспертизы "Строительство КНС и напорного канализационного коллектора п. Двуречье" Барышевского сельсовета</t>
  </si>
  <si>
    <t>Разработка ПСД с получением положительного заключения государственной экспертизы "Строительство межпоселкового водовода от мкр.Сигма до п.Ложок" Барышевского сельсовета</t>
  </si>
  <si>
    <t>Разработка ПСД с получением положительного заключения экспертизы "Скважина с установкой блочного модуля химводоочистки в п. Железнодорожный" Березовского сельсовета</t>
  </si>
  <si>
    <t>Разработка ПСД с получением положительного заключения экспертизы "Строительство водоповода для льготной категории граждан в с. Сенчанка с подкючением к существующим сетям"</t>
  </si>
  <si>
    <t>Разработка ПСД с получением положительного заключения экспертизы "Строительство водоповода для льготной категории граждан в с. Шилово с подкючением к существующим сетям"</t>
  </si>
  <si>
    <t>Разработка ПСД с получением положительного заключения экспертизы на строительство газовой котельной № 3 с.Барышево (Опытный завод)</t>
  </si>
  <si>
    <t>Строительство сетей водоснабжения Ярковского сельсовета</t>
  </si>
  <si>
    <t>Муниципальная программа Новосибирского района "Развитие культуры и искусства в Новосибирском районе"</t>
  </si>
  <si>
    <t>12.0.00.00000</t>
  </si>
  <si>
    <t>12.0.00.07950</t>
  </si>
  <si>
    <t>Завершение строительства спортплощадки на ст.Мочище Станционного сельсовета</t>
  </si>
  <si>
    <t>Разработка ПСД с получением положительного заключения экспертизы "Строительство участка водопровода в п.Элитный по ул.Тополевая от ул.Светлая д.28 до ул.Рябиновая, д.15" Мичуринского сельсовета</t>
  </si>
  <si>
    <t>Разработка ПСД с получением положительного заключения экспертизы: "Реконструкция участка водопровода (увеличение пропускной способности) в п. Юный Ленинец по ул. Юбилейная от д.1 до д.63" Мичуринского сельсовета</t>
  </si>
  <si>
    <t>Разработка ПСД с получением положительного заключения экспертизы: "Реконструкция участка водопровода (увеличение пропускной способности) от магистрального водовода по Советскому шоссе до водопровода в п. Юный Ленинец" Мичуринского сельсовета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</si>
</sst>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;[Red]\-#,##0.00;0.00"/>
    <numFmt numFmtId="165" formatCode="000"/>
    <numFmt numFmtId="166" formatCode="0000000000"/>
    <numFmt numFmtId="167" formatCode="00"/>
    <numFmt numFmtId="168" formatCode="00;[Red]\-00;&quot;&quot;"/>
    <numFmt numFmtId="169" formatCode="000;[Red]\-000;&quot;&quot;"/>
  </numFmts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5">
    <xf numFmtId="0" fontId="0" fillId="0" borderId="0" xfId="0"/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wrapText="1"/>
      <protection hidden="1"/>
    </xf>
    <xf numFmtId="167" fontId="2" fillId="0" borderId="1" xfId="0" applyNumberFormat="1" applyFont="1" applyFill="1" applyBorder="1" applyAlignment="1" applyProtection="1">
      <alignment wrapText="1"/>
      <protection hidden="1"/>
    </xf>
    <xf numFmtId="166" fontId="2" fillId="0" borderId="1" xfId="0" applyNumberFormat="1" applyFont="1" applyFill="1" applyBorder="1" applyAlignment="1" applyProtection="1">
      <alignment horizontal="center" wrapText="1"/>
      <protection hidden="1"/>
    </xf>
    <xf numFmtId="165" fontId="2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alignment horizontal="right"/>
      <protection hidden="1"/>
    </xf>
    <xf numFmtId="167" fontId="1" fillId="0" borderId="1" xfId="0" applyNumberFormat="1" applyFont="1" applyFill="1" applyBorder="1" applyAlignment="1" applyProtection="1">
      <alignment horizontal="center" wrapText="1"/>
      <protection hidden="1"/>
    </xf>
    <xf numFmtId="167" fontId="1" fillId="0" borderId="1" xfId="0" applyNumberFormat="1" applyFont="1" applyFill="1" applyBorder="1" applyAlignment="1" applyProtection="1">
      <alignment horizontal="center"/>
      <protection hidden="1"/>
    </xf>
    <xf numFmtId="166" fontId="1" fillId="0" borderId="1" xfId="0" applyNumberFormat="1" applyFont="1" applyFill="1" applyBorder="1" applyAlignment="1" applyProtection="1">
      <alignment horizontal="center" wrapText="1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alignment horizontal="right"/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169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169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2" fillId="0" borderId="0" xfId="0" applyNumberFormat="1" applyFont="1" applyFill="1" applyBorder="1" applyAlignment="1" applyProtection="1">
      <alignment vertical="center"/>
      <protection hidden="1"/>
    </xf>
    <xf numFmtId="0" fontId="1" fillId="0" borderId="0" xfId="0" applyNumberFormat="1" applyFont="1" applyFill="1" applyBorder="1" applyAlignment="1" applyProtection="1">
      <alignment vertical="center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right"/>
      <protection hidden="1"/>
    </xf>
    <xf numFmtId="164" fontId="1" fillId="0" borderId="1" xfId="1" applyNumberFormat="1" applyFont="1" applyFill="1" applyBorder="1" applyAlignment="1" applyProtection="1">
      <alignment horizontal="right"/>
      <protection hidden="1"/>
    </xf>
    <xf numFmtId="167" fontId="2" fillId="0" borderId="1" xfId="0" applyNumberFormat="1" applyFont="1" applyFill="1" applyBorder="1" applyAlignment="1" applyProtection="1">
      <alignment horizontal="center" wrapText="1"/>
      <protection hidden="1"/>
    </xf>
    <xf numFmtId="167" fontId="2" fillId="0" borderId="1" xfId="0" applyNumberFormat="1" applyFont="1" applyFill="1" applyBorder="1" applyAlignment="1" applyProtection="1">
      <alignment horizontal="center"/>
      <protection hidden="1"/>
    </xf>
    <xf numFmtId="0" fontId="5" fillId="0" borderId="0" xfId="0" applyFont="1" applyFill="1"/>
    <xf numFmtId="0" fontId="1" fillId="0" borderId="1" xfId="1" applyNumberFormat="1" applyFont="1" applyFill="1" applyBorder="1" applyAlignment="1" applyProtection="1">
      <alignment wrapText="1"/>
      <protection hidden="1"/>
    </xf>
    <xf numFmtId="165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1" fontId="6" fillId="0" borderId="1" xfId="0" applyNumberFormat="1" applyFont="1" applyFill="1" applyBorder="1" applyAlignment="1" applyProtection="1">
      <alignment horizontal="center" wrapText="1"/>
      <protection hidden="1"/>
    </xf>
    <xf numFmtId="1" fontId="6" fillId="0" borderId="1" xfId="0" applyNumberFormat="1" applyFont="1" applyFill="1" applyBorder="1" applyAlignment="1" applyProtection="1">
      <alignment horizontal="center"/>
      <protection hidden="1"/>
    </xf>
    <xf numFmtId="0" fontId="7" fillId="0" borderId="0" xfId="0" applyFont="1" applyFill="1"/>
    <xf numFmtId="0" fontId="1" fillId="0" borderId="0" xfId="0" applyNumberFormat="1" applyFont="1" applyFill="1" applyBorder="1" applyAlignment="1" applyProtection="1">
      <alignment horizontal="left" vertical="center" wrapText="1"/>
      <protection hidden="1"/>
    </xf>
    <xf numFmtId="168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Border="1" applyAlignment="1" applyProtection="1">
      <alignment horizontal="center" vertical="center"/>
      <protection hidden="1"/>
    </xf>
    <xf numFmtId="169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Font="1" applyFill="1" applyAlignment="1">
      <alignment horizontal="center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view="pageBreakPreview" zoomScale="85" zoomScaleNormal="100" zoomScaleSheetLayoutView="85" workbookViewId="0">
      <pane xSplit="1" ySplit="12" topLeftCell="B13" activePane="bottomRight" state="frozen"/>
      <selection pane="topRight" activeCell="B1" sqref="B1"/>
      <selection pane="bottomLeft" activeCell="A13" sqref="A13"/>
      <selection pane="bottomRight" activeCell="P19" sqref="P19"/>
    </sheetView>
  </sheetViews>
  <sheetFormatPr defaultColWidth="9.140625" defaultRowHeight="15.75" x14ac:dyDescent="0.25"/>
  <cols>
    <col min="1" max="1" width="77" style="29" customWidth="1"/>
    <col min="2" max="3" width="4.28515625" style="29" customWidth="1"/>
    <col min="4" max="4" width="16.42578125" style="29" customWidth="1"/>
    <col min="5" max="5" width="5.7109375" style="29" customWidth="1"/>
    <col min="6" max="6" width="13.42578125" style="29" bestFit="1" customWidth="1"/>
    <col min="7" max="7" width="13.140625" style="29" customWidth="1"/>
    <col min="8" max="8" width="13" style="29" customWidth="1"/>
    <col min="9" max="128" width="9.140625" style="29" customWidth="1"/>
    <col min="129" max="16384" width="9.140625" style="29"/>
  </cols>
  <sheetData>
    <row r="1" spans="1:9" s="30" customFormat="1" x14ac:dyDescent="0.25">
      <c r="B1" s="34"/>
      <c r="C1" s="34"/>
      <c r="D1" s="34"/>
      <c r="E1" s="28"/>
      <c r="F1" s="28"/>
      <c r="G1" s="28"/>
      <c r="H1" s="1" t="s">
        <v>28</v>
      </c>
      <c r="I1" s="34"/>
    </row>
    <row r="2" spans="1:9" s="30" customFormat="1" ht="15.75" customHeight="1" x14ac:dyDescent="0.25">
      <c r="B2" s="34"/>
      <c r="C2" s="34"/>
      <c r="D2" s="34"/>
      <c r="E2" s="27"/>
      <c r="F2" s="53" t="s">
        <v>18</v>
      </c>
      <c r="G2" s="53"/>
      <c r="H2" s="53"/>
      <c r="I2" s="34"/>
    </row>
    <row r="3" spans="1:9" s="30" customFormat="1" x14ac:dyDescent="0.2">
      <c r="B3" s="34"/>
      <c r="C3" s="34"/>
      <c r="D3" s="53" t="s">
        <v>19</v>
      </c>
      <c r="E3" s="53"/>
      <c r="F3" s="53"/>
      <c r="G3" s="53"/>
      <c r="H3" s="53"/>
      <c r="I3" s="34"/>
    </row>
    <row r="4" spans="1:9" s="30" customFormat="1" x14ac:dyDescent="0.25">
      <c r="B4" s="35"/>
      <c r="C4" s="35"/>
      <c r="D4" s="35"/>
      <c r="F4" s="1"/>
      <c r="G4" s="1"/>
      <c r="H4" s="1" t="s">
        <v>20</v>
      </c>
      <c r="I4" s="34"/>
    </row>
    <row r="5" spans="1:9" s="30" customFormat="1" x14ac:dyDescent="0.2">
      <c r="B5" s="34"/>
      <c r="C5" s="34"/>
      <c r="D5" s="53" t="s">
        <v>49</v>
      </c>
      <c r="E5" s="53"/>
      <c r="F5" s="53"/>
      <c r="G5" s="53"/>
      <c r="H5" s="53"/>
      <c r="I5" s="34"/>
    </row>
    <row r="6" spans="1:9" ht="12.75" customHeight="1" x14ac:dyDescent="0.25">
      <c r="A6" s="28"/>
      <c r="B6" s="28"/>
      <c r="C6" s="28"/>
      <c r="D6" s="28"/>
      <c r="E6" s="28"/>
      <c r="F6" s="28"/>
      <c r="G6" s="28"/>
      <c r="H6" s="1"/>
    </row>
    <row r="7" spans="1:9" ht="12.75" customHeight="1" x14ac:dyDescent="0.25">
      <c r="A7" s="28"/>
      <c r="B7" s="28"/>
      <c r="C7" s="28"/>
      <c r="D7" s="28"/>
      <c r="E7" s="28"/>
      <c r="F7" s="28"/>
      <c r="G7" s="28"/>
      <c r="H7" s="1"/>
    </row>
    <row r="8" spans="1:9" ht="44.25" customHeight="1" x14ac:dyDescent="0.25">
      <c r="A8" s="54" t="s">
        <v>50</v>
      </c>
      <c r="B8" s="54"/>
      <c r="C8" s="54"/>
      <c r="D8" s="54"/>
      <c r="E8" s="54"/>
      <c r="F8" s="54"/>
      <c r="G8" s="54"/>
      <c r="H8" s="54"/>
    </row>
    <row r="9" spans="1:9" x14ac:dyDescent="0.25">
      <c r="A9" s="2"/>
      <c r="B9" s="2"/>
      <c r="C9" s="2"/>
      <c r="D9" s="2"/>
      <c r="E9" s="2"/>
      <c r="F9" s="2"/>
      <c r="G9" s="2"/>
      <c r="H9" s="2"/>
    </row>
    <row r="10" spans="1:9" ht="12.75" customHeight="1" x14ac:dyDescent="0.25">
      <c r="A10" s="3"/>
      <c r="B10" s="3"/>
      <c r="C10" s="28"/>
      <c r="D10" s="4"/>
      <c r="E10" s="4"/>
      <c r="F10" s="4"/>
      <c r="G10" s="1"/>
      <c r="H10" s="5" t="s">
        <v>6</v>
      </c>
    </row>
    <row r="11" spans="1:9" x14ac:dyDescent="0.25">
      <c r="A11" s="6" t="s">
        <v>5</v>
      </c>
      <c r="B11" s="7" t="s">
        <v>21</v>
      </c>
      <c r="C11" s="7" t="s">
        <v>4</v>
      </c>
      <c r="D11" s="6" t="s">
        <v>3</v>
      </c>
      <c r="E11" s="6" t="s">
        <v>2</v>
      </c>
      <c r="F11" s="6" t="s">
        <v>22</v>
      </c>
      <c r="G11" s="6" t="s">
        <v>36</v>
      </c>
      <c r="H11" s="6" t="s">
        <v>51</v>
      </c>
    </row>
    <row r="12" spans="1:9" s="45" customFormat="1" ht="12" x14ac:dyDescent="0.2">
      <c r="A12" s="43">
        <v>1</v>
      </c>
      <c r="B12" s="44">
        <v>2</v>
      </c>
      <c r="C12" s="43">
        <v>3</v>
      </c>
      <c r="D12" s="44">
        <v>4</v>
      </c>
      <c r="E12" s="43">
        <v>5</v>
      </c>
      <c r="F12" s="44">
        <v>6</v>
      </c>
      <c r="G12" s="43">
        <v>7</v>
      </c>
      <c r="H12" s="44">
        <v>8</v>
      </c>
    </row>
    <row r="13" spans="1:9" x14ac:dyDescent="0.25">
      <c r="A13" s="8" t="s">
        <v>23</v>
      </c>
      <c r="B13" s="9"/>
      <c r="C13" s="9"/>
      <c r="D13" s="10"/>
      <c r="E13" s="11"/>
      <c r="F13" s="12">
        <f>F17+F29+F33+F48+F51+F53+F55+F57+F59+F14</f>
        <v>533885.5</v>
      </c>
      <c r="G13" s="12">
        <f>G17+G29+G33+G48+G51+G53+G55+G57+G59+G14</f>
        <v>91569.7</v>
      </c>
      <c r="H13" s="12">
        <f>H17+H29+H33+H48+H51+H53+H55+H57+H59+H14</f>
        <v>40338.699999999997</v>
      </c>
    </row>
    <row r="14" spans="1:9" ht="31.5" x14ac:dyDescent="0.25">
      <c r="A14" s="51" t="s">
        <v>68</v>
      </c>
      <c r="B14" s="37">
        <v>8</v>
      </c>
      <c r="C14" s="37">
        <v>1</v>
      </c>
      <c r="D14" s="10" t="s">
        <v>69</v>
      </c>
      <c r="E14" s="41"/>
      <c r="F14" s="12">
        <f>F15</f>
        <v>15000</v>
      </c>
      <c r="G14" s="12">
        <f t="shared" ref="G14:H14" si="0">G15</f>
        <v>0</v>
      </c>
      <c r="H14" s="12">
        <f t="shared" si="0"/>
        <v>0</v>
      </c>
    </row>
    <row r="15" spans="1:9" x14ac:dyDescent="0.25">
      <c r="A15" s="51" t="s">
        <v>30</v>
      </c>
      <c r="B15" s="37">
        <v>8</v>
      </c>
      <c r="C15" s="37">
        <v>1</v>
      </c>
      <c r="D15" s="10" t="s">
        <v>70</v>
      </c>
      <c r="E15" s="41"/>
      <c r="F15" s="12">
        <f>F16</f>
        <v>15000</v>
      </c>
      <c r="G15" s="12">
        <f t="shared" ref="G15:H15" si="1">G16</f>
        <v>0</v>
      </c>
      <c r="H15" s="12">
        <f t="shared" si="1"/>
        <v>0</v>
      </c>
    </row>
    <row r="16" spans="1:9" x14ac:dyDescent="0.25">
      <c r="A16" s="40" t="s">
        <v>55</v>
      </c>
      <c r="B16" s="13">
        <v>8</v>
      </c>
      <c r="C16" s="13">
        <v>1</v>
      </c>
      <c r="D16" s="15" t="s">
        <v>70</v>
      </c>
      <c r="E16" s="16">
        <v>410</v>
      </c>
      <c r="F16" s="17">
        <v>15000</v>
      </c>
      <c r="G16" s="17">
        <v>0</v>
      </c>
      <c r="H16" s="17">
        <v>0</v>
      </c>
    </row>
    <row r="17" spans="1:9" s="30" customFormat="1" ht="47.25" x14ac:dyDescent="0.25">
      <c r="A17" s="8" t="s">
        <v>1</v>
      </c>
      <c r="B17" s="37">
        <v>11</v>
      </c>
      <c r="C17" s="38">
        <v>2</v>
      </c>
      <c r="D17" s="10" t="s">
        <v>31</v>
      </c>
      <c r="E17" s="11"/>
      <c r="F17" s="12">
        <f>F18</f>
        <v>33820</v>
      </c>
      <c r="G17" s="12">
        <f t="shared" ref="G17:H17" si="2">G18</f>
        <v>5000</v>
      </c>
      <c r="H17" s="12">
        <f t="shared" si="2"/>
        <v>0</v>
      </c>
      <c r="I17" s="32"/>
    </row>
    <row r="18" spans="1:9" s="39" customFormat="1" x14ac:dyDescent="0.25">
      <c r="A18" s="42" t="s">
        <v>30</v>
      </c>
      <c r="B18" s="37">
        <v>11</v>
      </c>
      <c r="C18" s="38">
        <v>2</v>
      </c>
      <c r="D18" s="10" t="s">
        <v>7</v>
      </c>
      <c r="E18" s="11"/>
      <c r="F18" s="12">
        <f>SUM(F19:F28)</f>
        <v>33820</v>
      </c>
      <c r="G18" s="12">
        <f>SUM(G19:G28)</f>
        <v>5000</v>
      </c>
      <c r="H18" s="12">
        <f>SUM(H19:H28)</f>
        <v>0</v>
      </c>
      <c r="I18" s="32"/>
    </row>
    <row r="19" spans="1:9" s="30" customFormat="1" ht="78.75" x14ac:dyDescent="0.25">
      <c r="A19" s="40" t="s">
        <v>56</v>
      </c>
      <c r="B19" s="13">
        <v>11</v>
      </c>
      <c r="C19" s="14">
        <v>2</v>
      </c>
      <c r="D19" s="15" t="s">
        <v>7</v>
      </c>
      <c r="E19" s="16" t="s">
        <v>0</v>
      </c>
      <c r="F19" s="17">
        <v>2220</v>
      </c>
      <c r="G19" s="17">
        <v>0</v>
      </c>
      <c r="H19" s="17">
        <v>0</v>
      </c>
      <c r="I19" s="33"/>
    </row>
    <row r="20" spans="1:9" s="39" customFormat="1" ht="31.5" x14ac:dyDescent="0.25">
      <c r="A20" s="40" t="s">
        <v>71</v>
      </c>
      <c r="B20" s="13">
        <v>11</v>
      </c>
      <c r="C20" s="14">
        <v>2</v>
      </c>
      <c r="D20" s="15" t="s">
        <v>7</v>
      </c>
      <c r="E20" s="16" t="s">
        <v>0</v>
      </c>
      <c r="F20" s="17">
        <v>2000</v>
      </c>
      <c r="G20" s="17">
        <v>0</v>
      </c>
      <c r="H20" s="17">
        <v>0</v>
      </c>
      <c r="I20" s="32"/>
    </row>
    <row r="21" spans="1:9" s="39" customFormat="1" ht="31.5" x14ac:dyDescent="0.25">
      <c r="A21" s="40" t="s">
        <v>37</v>
      </c>
      <c r="B21" s="13">
        <v>11</v>
      </c>
      <c r="C21" s="14">
        <v>2</v>
      </c>
      <c r="D21" s="15" t="s">
        <v>7</v>
      </c>
      <c r="E21" s="16" t="s">
        <v>0</v>
      </c>
      <c r="F21" s="17">
        <v>1500</v>
      </c>
      <c r="G21" s="17">
        <v>0</v>
      </c>
      <c r="H21" s="17">
        <v>0</v>
      </c>
      <c r="I21" s="32"/>
    </row>
    <row r="22" spans="1:9" x14ac:dyDescent="0.25">
      <c r="A22" s="40" t="s">
        <v>57</v>
      </c>
      <c r="B22" s="13">
        <v>11</v>
      </c>
      <c r="C22" s="14">
        <v>2</v>
      </c>
      <c r="D22" s="15" t="s">
        <v>7</v>
      </c>
      <c r="E22" s="16" t="s">
        <v>0</v>
      </c>
      <c r="F22" s="17">
        <v>16000</v>
      </c>
      <c r="G22" s="17">
        <v>0</v>
      </c>
      <c r="H22" s="17">
        <v>0</v>
      </c>
    </row>
    <row r="23" spans="1:9" ht="31.5" x14ac:dyDescent="0.25">
      <c r="A23" s="40" t="s">
        <v>38</v>
      </c>
      <c r="B23" s="13">
        <v>11</v>
      </c>
      <c r="C23" s="14">
        <v>2</v>
      </c>
      <c r="D23" s="15" t="s">
        <v>7</v>
      </c>
      <c r="E23" s="16" t="s">
        <v>0</v>
      </c>
      <c r="F23" s="17">
        <v>500</v>
      </c>
      <c r="G23" s="17">
        <v>0</v>
      </c>
      <c r="H23" s="17">
        <v>0</v>
      </c>
    </row>
    <row r="24" spans="1:9" ht="31.5" x14ac:dyDescent="0.25">
      <c r="A24" s="40" t="s">
        <v>53</v>
      </c>
      <c r="B24" s="13">
        <v>11</v>
      </c>
      <c r="C24" s="14">
        <v>2</v>
      </c>
      <c r="D24" s="15" t="s">
        <v>7</v>
      </c>
      <c r="E24" s="16" t="s">
        <v>0</v>
      </c>
      <c r="F24" s="17">
        <v>0</v>
      </c>
      <c r="G24" s="17">
        <v>5000</v>
      </c>
      <c r="H24" s="17">
        <v>0</v>
      </c>
    </row>
    <row r="25" spans="1:9" ht="31.5" x14ac:dyDescent="0.25">
      <c r="A25" s="40" t="s">
        <v>39</v>
      </c>
      <c r="B25" s="13">
        <v>11</v>
      </c>
      <c r="C25" s="14">
        <v>2</v>
      </c>
      <c r="D25" s="15" t="s">
        <v>7</v>
      </c>
      <c r="E25" s="16" t="s">
        <v>0</v>
      </c>
      <c r="F25" s="17">
        <v>2600</v>
      </c>
      <c r="G25" s="17">
        <v>0</v>
      </c>
      <c r="H25" s="17">
        <v>0</v>
      </c>
    </row>
    <row r="26" spans="1:9" ht="31.5" x14ac:dyDescent="0.25">
      <c r="A26" s="40" t="s">
        <v>40</v>
      </c>
      <c r="B26" s="13">
        <v>11</v>
      </c>
      <c r="C26" s="14">
        <v>2</v>
      </c>
      <c r="D26" s="15" t="s">
        <v>7</v>
      </c>
      <c r="E26" s="16" t="s">
        <v>0</v>
      </c>
      <c r="F26" s="17">
        <v>3000</v>
      </c>
      <c r="G26" s="17">
        <v>0</v>
      </c>
      <c r="H26" s="17">
        <v>0</v>
      </c>
    </row>
    <row r="27" spans="1:9" ht="31.5" x14ac:dyDescent="0.25">
      <c r="A27" s="40" t="s">
        <v>41</v>
      </c>
      <c r="B27" s="13">
        <v>11</v>
      </c>
      <c r="C27" s="14">
        <v>2</v>
      </c>
      <c r="D27" s="15" t="s">
        <v>7</v>
      </c>
      <c r="E27" s="16" t="s">
        <v>0</v>
      </c>
      <c r="F27" s="17">
        <v>3000</v>
      </c>
      <c r="G27" s="17">
        <v>0</v>
      </c>
      <c r="H27" s="17">
        <v>0</v>
      </c>
    </row>
    <row r="28" spans="1:9" ht="31.5" x14ac:dyDescent="0.25">
      <c r="A28" s="40" t="s">
        <v>42</v>
      </c>
      <c r="B28" s="13">
        <v>11</v>
      </c>
      <c r="C28" s="14">
        <v>2</v>
      </c>
      <c r="D28" s="15" t="s">
        <v>7</v>
      </c>
      <c r="E28" s="16" t="s">
        <v>0</v>
      </c>
      <c r="F28" s="17">
        <v>3000</v>
      </c>
      <c r="G28" s="17">
        <v>0</v>
      </c>
      <c r="H28" s="17">
        <v>0</v>
      </c>
    </row>
    <row r="29" spans="1:9" s="31" customFormat="1" ht="47.25" x14ac:dyDescent="0.25">
      <c r="A29" s="8" t="s">
        <v>17</v>
      </c>
      <c r="B29" s="37">
        <v>4</v>
      </c>
      <c r="C29" s="38">
        <v>9</v>
      </c>
      <c r="D29" s="10" t="s">
        <v>32</v>
      </c>
      <c r="E29" s="11"/>
      <c r="F29" s="12">
        <f>F30</f>
        <v>20000</v>
      </c>
      <c r="G29" s="12">
        <f t="shared" ref="G29:H29" si="3">G30</f>
        <v>0</v>
      </c>
      <c r="H29" s="12">
        <f t="shared" si="3"/>
        <v>0</v>
      </c>
    </row>
    <row r="30" spans="1:9" x14ac:dyDescent="0.25">
      <c r="A30" s="8" t="s">
        <v>30</v>
      </c>
      <c r="B30" s="37">
        <v>4</v>
      </c>
      <c r="C30" s="38">
        <v>9</v>
      </c>
      <c r="D30" s="10" t="s">
        <v>8</v>
      </c>
      <c r="E30" s="11"/>
      <c r="F30" s="12">
        <f>SUM(F31:F32)</f>
        <v>20000</v>
      </c>
      <c r="G30" s="12">
        <f t="shared" ref="G30:H30" si="4">SUM(G31:G32)</f>
        <v>0</v>
      </c>
      <c r="H30" s="12">
        <f t="shared" si="4"/>
        <v>0</v>
      </c>
    </row>
    <row r="31" spans="1:9" s="31" customFormat="1" ht="47.25" x14ac:dyDescent="0.25">
      <c r="A31" s="20" t="s">
        <v>43</v>
      </c>
      <c r="B31" s="13">
        <v>4</v>
      </c>
      <c r="C31" s="14">
        <v>9</v>
      </c>
      <c r="D31" s="15" t="s">
        <v>8</v>
      </c>
      <c r="E31" s="16" t="s">
        <v>0</v>
      </c>
      <c r="F31" s="17">
        <v>4000</v>
      </c>
      <c r="G31" s="17">
        <v>0</v>
      </c>
      <c r="H31" s="17">
        <v>0</v>
      </c>
    </row>
    <row r="32" spans="1:9" ht="47.25" x14ac:dyDescent="0.25">
      <c r="A32" s="20" t="s">
        <v>44</v>
      </c>
      <c r="B32" s="13">
        <v>4</v>
      </c>
      <c r="C32" s="14">
        <v>9</v>
      </c>
      <c r="D32" s="15" t="s">
        <v>8</v>
      </c>
      <c r="E32" s="16" t="s">
        <v>0</v>
      </c>
      <c r="F32" s="17">
        <v>16000</v>
      </c>
      <c r="G32" s="17">
        <v>0</v>
      </c>
      <c r="H32" s="17">
        <v>0</v>
      </c>
    </row>
    <row r="33" spans="1:8" ht="47.25" x14ac:dyDescent="0.25">
      <c r="A33" s="22" t="s">
        <v>33</v>
      </c>
      <c r="B33" s="37">
        <v>5</v>
      </c>
      <c r="C33" s="38">
        <v>2</v>
      </c>
      <c r="D33" s="10" t="s">
        <v>34</v>
      </c>
      <c r="E33" s="41"/>
      <c r="F33" s="12">
        <f>F34</f>
        <v>64601.1</v>
      </c>
      <c r="G33" s="12">
        <f t="shared" ref="G33:H33" si="5">G34</f>
        <v>4000</v>
      </c>
      <c r="H33" s="12">
        <f t="shared" si="5"/>
        <v>0</v>
      </c>
    </row>
    <row r="34" spans="1:8" s="31" customFormat="1" x14ac:dyDescent="0.25">
      <c r="A34" s="22" t="s">
        <v>30</v>
      </c>
      <c r="B34" s="37">
        <v>5</v>
      </c>
      <c r="C34" s="38">
        <v>2</v>
      </c>
      <c r="D34" s="10" t="s">
        <v>16</v>
      </c>
      <c r="E34" s="41"/>
      <c r="F34" s="12">
        <f>SUM(F35:F47)</f>
        <v>64601.1</v>
      </c>
      <c r="G34" s="12">
        <f t="shared" ref="G34:H34" si="6">SUM(G35:G47)</f>
        <v>4000</v>
      </c>
      <c r="H34" s="12">
        <f t="shared" si="6"/>
        <v>0</v>
      </c>
    </row>
    <row r="35" spans="1:8" ht="63" x14ac:dyDescent="0.25">
      <c r="A35" s="20" t="s">
        <v>58</v>
      </c>
      <c r="B35" s="13">
        <v>5</v>
      </c>
      <c r="C35" s="14">
        <v>2</v>
      </c>
      <c r="D35" s="15" t="s">
        <v>16</v>
      </c>
      <c r="E35" s="16">
        <v>410</v>
      </c>
      <c r="F35" s="36">
        <v>0</v>
      </c>
      <c r="G35" s="36">
        <v>4000</v>
      </c>
      <c r="H35" s="36">
        <v>0</v>
      </c>
    </row>
    <row r="36" spans="1:8" s="30" customFormat="1" ht="47.25" x14ac:dyDescent="0.25">
      <c r="A36" s="20" t="s">
        <v>59</v>
      </c>
      <c r="B36" s="13">
        <v>5</v>
      </c>
      <c r="C36" s="14">
        <v>2</v>
      </c>
      <c r="D36" s="15" t="s">
        <v>16</v>
      </c>
      <c r="E36" s="16">
        <v>410</v>
      </c>
      <c r="F36" s="36">
        <v>6640</v>
      </c>
      <c r="G36" s="36">
        <v>0</v>
      </c>
      <c r="H36" s="36">
        <v>0</v>
      </c>
    </row>
    <row r="37" spans="1:8" ht="47.25" x14ac:dyDescent="0.25">
      <c r="A37" s="20" t="s">
        <v>60</v>
      </c>
      <c r="B37" s="13">
        <v>5</v>
      </c>
      <c r="C37" s="14">
        <v>2</v>
      </c>
      <c r="D37" s="15" t="s">
        <v>16</v>
      </c>
      <c r="E37" s="16">
        <v>410</v>
      </c>
      <c r="F37" s="36">
        <v>2500</v>
      </c>
      <c r="G37" s="36">
        <v>0</v>
      </c>
      <c r="H37" s="36">
        <v>0</v>
      </c>
    </row>
    <row r="38" spans="1:8" ht="47.25" x14ac:dyDescent="0.25">
      <c r="A38" s="20" t="s">
        <v>61</v>
      </c>
      <c r="B38" s="13">
        <v>5</v>
      </c>
      <c r="C38" s="14">
        <v>2</v>
      </c>
      <c r="D38" s="15" t="s">
        <v>16</v>
      </c>
      <c r="E38" s="16">
        <v>410</v>
      </c>
      <c r="F38" s="36">
        <v>5460</v>
      </c>
      <c r="G38" s="36">
        <v>0</v>
      </c>
      <c r="H38" s="36">
        <v>0</v>
      </c>
    </row>
    <row r="39" spans="1:8" ht="47.25" x14ac:dyDescent="0.25">
      <c r="A39" s="20" t="s">
        <v>62</v>
      </c>
      <c r="B39" s="13">
        <v>5</v>
      </c>
      <c r="C39" s="14">
        <v>2</v>
      </c>
      <c r="D39" s="15" t="s">
        <v>16</v>
      </c>
      <c r="E39" s="16">
        <v>410</v>
      </c>
      <c r="F39" s="36">
        <v>10000</v>
      </c>
      <c r="G39" s="36">
        <v>0</v>
      </c>
      <c r="H39" s="36">
        <v>0</v>
      </c>
    </row>
    <row r="40" spans="1:8" ht="47.25" x14ac:dyDescent="0.25">
      <c r="A40" s="20" t="s">
        <v>63</v>
      </c>
      <c r="B40" s="13">
        <v>5</v>
      </c>
      <c r="C40" s="14">
        <v>2</v>
      </c>
      <c r="D40" s="15" t="s">
        <v>16</v>
      </c>
      <c r="E40" s="16">
        <v>410</v>
      </c>
      <c r="F40" s="36">
        <v>2500</v>
      </c>
      <c r="G40" s="36">
        <v>0</v>
      </c>
      <c r="H40" s="36">
        <v>0</v>
      </c>
    </row>
    <row r="41" spans="1:8" ht="47.25" x14ac:dyDescent="0.25">
      <c r="A41" s="20" t="s">
        <v>64</v>
      </c>
      <c r="B41" s="13">
        <v>5</v>
      </c>
      <c r="C41" s="14">
        <v>2</v>
      </c>
      <c r="D41" s="15" t="s">
        <v>16</v>
      </c>
      <c r="E41" s="16">
        <v>410</v>
      </c>
      <c r="F41" s="36">
        <v>2549.8000000000002</v>
      </c>
      <c r="G41" s="36">
        <v>0</v>
      </c>
      <c r="H41" s="36">
        <v>0</v>
      </c>
    </row>
    <row r="42" spans="1:8" s="31" customFormat="1" ht="47.25" x14ac:dyDescent="0.25">
      <c r="A42" s="20" t="s">
        <v>65</v>
      </c>
      <c r="B42" s="13">
        <v>5</v>
      </c>
      <c r="C42" s="14">
        <v>2</v>
      </c>
      <c r="D42" s="15" t="s">
        <v>16</v>
      </c>
      <c r="E42" s="16">
        <v>410</v>
      </c>
      <c r="F42" s="36">
        <v>2456.3000000000002</v>
      </c>
      <c r="G42" s="36">
        <v>0</v>
      </c>
      <c r="H42" s="36">
        <v>0</v>
      </c>
    </row>
    <row r="43" spans="1:8" s="31" customFormat="1" ht="47.25" x14ac:dyDescent="0.25">
      <c r="A43" s="20" t="s">
        <v>72</v>
      </c>
      <c r="B43" s="13">
        <v>5</v>
      </c>
      <c r="C43" s="14">
        <v>2</v>
      </c>
      <c r="D43" s="15" t="s">
        <v>16</v>
      </c>
      <c r="E43" s="16">
        <v>410</v>
      </c>
      <c r="F43" s="36">
        <v>2500</v>
      </c>
      <c r="G43" s="36">
        <v>0</v>
      </c>
      <c r="H43" s="36">
        <v>0</v>
      </c>
    </row>
    <row r="44" spans="1:8" ht="31.5" x14ac:dyDescent="0.25">
      <c r="A44" s="20" t="s">
        <v>66</v>
      </c>
      <c r="B44" s="13">
        <v>5</v>
      </c>
      <c r="C44" s="14">
        <v>2</v>
      </c>
      <c r="D44" s="15" t="s">
        <v>16</v>
      </c>
      <c r="E44" s="16">
        <v>410</v>
      </c>
      <c r="F44" s="36">
        <v>2895</v>
      </c>
      <c r="G44" s="36">
        <v>0</v>
      </c>
      <c r="H44" s="36">
        <v>0</v>
      </c>
    </row>
    <row r="45" spans="1:8" s="31" customFormat="1" ht="63" x14ac:dyDescent="0.25">
      <c r="A45" s="20" t="s">
        <v>73</v>
      </c>
      <c r="B45" s="13">
        <v>5</v>
      </c>
      <c r="C45" s="14">
        <v>2</v>
      </c>
      <c r="D45" s="15" t="s">
        <v>16</v>
      </c>
      <c r="E45" s="16">
        <v>410</v>
      </c>
      <c r="F45" s="36">
        <v>3300</v>
      </c>
      <c r="G45" s="36">
        <v>0</v>
      </c>
      <c r="H45" s="36">
        <v>0</v>
      </c>
    </row>
    <row r="46" spans="1:8" s="31" customFormat="1" ht="63" x14ac:dyDescent="0.25">
      <c r="A46" s="20" t="s">
        <v>74</v>
      </c>
      <c r="B46" s="13">
        <v>5</v>
      </c>
      <c r="C46" s="14">
        <v>2</v>
      </c>
      <c r="D46" s="15" t="s">
        <v>16</v>
      </c>
      <c r="E46" s="16">
        <v>410</v>
      </c>
      <c r="F46" s="36">
        <v>3800</v>
      </c>
      <c r="G46" s="36">
        <v>0</v>
      </c>
      <c r="H46" s="36">
        <v>0</v>
      </c>
    </row>
    <row r="47" spans="1:8" s="31" customFormat="1" x14ac:dyDescent="0.25">
      <c r="A47" s="20" t="s">
        <v>67</v>
      </c>
      <c r="B47" s="13">
        <v>5</v>
      </c>
      <c r="C47" s="14">
        <v>2</v>
      </c>
      <c r="D47" s="15" t="s">
        <v>16</v>
      </c>
      <c r="E47" s="16">
        <v>410</v>
      </c>
      <c r="F47" s="36">
        <v>20000</v>
      </c>
      <c r="G47" s="36">
        <v>0</v>
      </c>
      <c r="H47" s="36">
        <v>0</v>
      </c>
    </row>
    <row r="48" spans="1:8" s="31" customFormat="1" ht="47.25" x14ac:dyDescent="0.25">
      <c r="A48" s="22" t="s">
        <v>9</v>
      </c>
      <c r="B48" s="23">
        <v>5</v>
      </c>
      <c r="C48" s="23">
        <v>1</v>
      </c>
      <c r="D48" s="7" t="s">
        <v>35</v>
      </c>
      <c r="E48" s="24" t="s">
        <v>11</v>
      </c>
      <c r="F48" s="26">
        <f>F50</f>
        <v>15000</v>
      </c>
      <c r="G48" s="26">
        <f t="shared" ref="G48:H48" si="7">G50</f>
        <v>15000</v>
      </c>
      <c r="H48" s="26">
        <f t="shared" si="7"/>
        <v>15000</v>
      </c>
    </row>
    <row r="49" spans="1:8" x14ac:dyDescent="0.25">
      <c r="A49" s="22" t="s">
        <v>30</v>
      </c>
      <c r="B49" s="23">
        <v>5</v>
      </c>
      <c r="C49" s="23">
        <v>1</v>
      </c>
      <c r="D49" s="7" t="s">
        <v>10</v>
      </c>
      <c r="E49" s="24"/>
      <c r="F49" s="26">
        <f>F50</f>
        <v>15000</v>
      </c>
      <c r="G49" s="26">
        <f t="shared" ref="G49:H49" si="8">G50</f>
        <v>15000</v>
      </c>
      <c r="H49" s="26">
        <f t="shared" si="8"/>
        <v>15000</v>
      </c>
    </row>
    <row r="50" spans="1:8" s="31" customFormat="1" ht="31.5" x14ac:dyDescent="0.25">
      <c r="A50" s="20" t="s">
        <v>24</v>
      </c>
      <c r="B50" s="18">
        <v>5</v>
      </c>
      <c r="C50" s="18">
        <v>1</v>
      </c>
      <c r="D50" s="21" t="s">
        <v>10</v>
      </c>
      <c r="E50" s="19">
        <v>410</v>
      </c>
      <c r="F50" s="25">
        <v>15000</v>
      </c>
      <c r="G50" s="25">
        <v>15000</v>
      </c>
      <c r="H50" s="25">
        <v>15000</v>
      </c>
    </row>
    <row r="51" spans="1:8" s="31" customFormat="1" ht="78.75" x14ac:dyDescent="0.25">
      <c r="A51" s="22" t="s">
        <v>45</v>
      </c>
      <c r="B51" s="23">
        <v>5</v>
      </c>
      <c r="C51" s="23">
        <v>2</v>
      </c>
      <c r="D51" s="7" t="s">
        <v>47</v>
      </c>
      <c r="E51" s="24"/>
      <c r="F51" s="26">
        <v>127400</v>
      </c>
      <c r="G51" s="26">
        <v>0</v>
      </c>
      <c r="H51" s="26">
        <v>0</v>
      </c>
    </row>
    <row r="52" spans="1:8" s="31" customFormat="1" ht="63" x14ac:dyDescent="0.25">
      <c r="A52" s="20" t="s">
        <v>52</v>
      </c>
      <c r="B52" s="18">
        <v>5</v>
      </c>
      <c r="C52" s="18">
        <v>2</v>
      </c>
      <c r="D52" s="21" t="s">
        <v>47</v>
      </c>
      <c r="E52" s="19">
        <v>410</v>
      </c>
      <c r="F52" s="25">
        <v>127400</v>
      </c>
      <c r="G52" s="25">
        <v>0</v>
      </c>
      <c r="H52" s="25">
        <v>0</v>
      </c>
    </row>
    <row r="53" spans="1:8" s="31" customFormat="1" ht="63" x14ac:dyDescent="0.25">
      <c r="A53" s="22" t="s">
        <v>13</v>
      </c>
      <c r="B53" s="23">
        <v>5</v>
      </c>
      <c r="C53" s="23">
        <v>1</v>
      </c>
      <c r="D53" s="7" t="s">
        <v>14</v>
      </c>
      <c r="E53" s="24" t="s">
        <v>11</v>
      </c>
      <c r="F53" s="26">
        <f>F54</f>
        <v>21115.5</v>
      </c>
      <c r="G53" s="26">
        <f t="shared" ref="G53:H53" si="9">G54</f>
        <v>67569.7</v>
      </c>
      <c r="H53" s="26">
        <f t="shared" si="9"/>
        <v>25338.7</v>
      </c>
    </row>
    <row r="54" spans="1:8" x14ac:dyDescent="0.25">
      <c r="A54" s="20" t="s">
        <v>12</v>
      </c>
      <c r="B54" s="18">
        <v>5</v>
      </c>
      <c r="C54" s="18">
        <v>1</v>
      </c>
      <c r="D54" s="21" t="s">
        <v>14</v>
      </c>
      <c r="E54" s="19">
        <v>410</v>
      </c>
      <c r="F54" s="25">
        <v>21115.5</v>
      </c>
      <c r="G54" s="25">
        <v>67569.7</v>
      </c>
      <c r="H54" s="25">
        <v>25338.7</v>
      </c>
    </row>
    <row r="55" spans="1:8" s="31" customFormat="1" ht="31.5" x14ac:dyDescent="0.25">
      <c r="A55" s="42" t="s">
        <v>29</v>
      </c>
      <c r="B55" s="23">
        <v>5</v>
      </c>
      <c r="C55" s="23">
        <v>2</v>
      </c>
      <c r="D55" s="7" t="s">
        <v>25</v>
      </c>
      <c r="E55" s="24"/>
      <c r="F55" s="26">
        <f>F56</f>
        <v>220526.2</v>
      </c>
      <c r="G55" s="26">
        <f t="shared" ref="G55:H55" si="10">G56</f>
        <v>0</v>
      </c>
      <c r="H55" s="26">
        <f t="shared" si="10"/>
        <v>0</v>
      </c>
    </row>
    <row r="56" spans="1:8" ht="31.5" x14ac:dyDescent="0.25">
      <c r="A56" s="20" t="s">
        <v>54</v>
      </c>
      <c r="B56" s="18">
        <v>5</v>
      </c>
      <c r="C56" s="18">
        <v>2</v>
      </c>
      <c r="D56" s="21" t="s">
        <v>25</v>
      </c>
      <c r="E56" s="19">
        <v>410</v>
      </c>
      <c r="F56" s="25">
        <v>220526.2</v>
      </c>
      <c r="G56" s="25">
        <v>0</v>
      </c>
      <c r="H56" s="25">
        <v>0</v>
      </c>
    </row>
    <row r="57" spans="1:8" s="31" customFormat="1" ht="31.5" x14ac:dyDescent="0.25">
      <c r="A57" s="22" t="s">
        <v>26</v>
      </c>
      <c r="B57" s="23">
        <v>5</v>
      </c>
      <c r="C57" s="23">
        <v>2</v>
      </c>
      <c r="D57" s="7" t="s">
        <v>27</v>
      </c>
      <c r="E57" s="24" t="s">
        <v>11</v>
      </c>
      <c r="F57" s="26">
        <f>F58</f>
        <v>9717.4</v>
      </c>
      <c r="G57" s="26">
        <f t="shared" ref="G57:H57" si="11">G58</f>
        <v>0</v>
      </c>
      <c r="H57" s="26">
        <f t="shared" si="11"/>
        <v>0</v>
      </c>
    </row>
    <row r="58" spans="1:8" ht="31.5" x14ac:dyDescent="0.25">
      <c r="A58" s="20" t="s">
        <v>54</v>
      </c>
      <c r="B58" s="18">
        <v>5</v>
      </c>
      <c r="C58" s="18">
        <v>2</v>
      </c>
      <c r="D58" s="21" t="s">
        <v>27</v>
      </c>
      <c r="E58" s="19">
        <v>410</v>
      </c>
      <c r="F58" s="25">
        <v>9717.4</v>
      </c>
      <c r="G58" s="25">
        <v>0</v>
      </c>
      <c r="H58" s="25">
        <v>0</v>
      </c>
    </row>
    <row r="59" spans="1:8" ht="94.5" x14ac:dyDescent="0.25">
      <c r="A59" s="42" t="s">
        <v>46</v>
      </c>
      <c r="B59" s="23">
        <v>5</v>
      </c>
      <c r="C59" s="23">
        <v>2</v>
      </c>
      <c r="D59" s="7" t="s">
        <v>48</v>
      </c>
      <c r="E59" s="24"/>
      <c r="F59" s="26">
        <f>F60</f>
        <v>6705.3</v>
      </c>
      <c r="G59" s="26">
        <f t="shared" ref="G59:H59" si="12">G60</f>
        <v>0</v>
      </c>
      <c r="H59" s="26">
        <f t="shared" si="12"/>
        <v>0</v>
      </c>
    </row>
    <row r="60" spans="1:8" ht="63" x14ac:dyDescent="0.25">
      <c r="A60" s="20" t="s">
        <v>52</v>
      </c>
      <c r="B60" s="18">
        <v>5</v>
      </c>
      <c r="C60" s="18">
        <v>2</v>
      </c>
      <c r="D60" s="21" t="s">
        <v>48</v>
      </c>
      <c r="E60" s="19">
        <v>410</v>
      </c>
      <c r="F60" s="25">
        <v>6705.3</v>
      </c>
      <c r="G60" s="25">
        <v>0</v>
      </c>
      <c r="H60" s="25">
        <v>0</v>
      </c>
    </row>
    <row r="61" spans="1:8" x14ac:dyDescent="0.25">
      <c r="A61" s="46"/>
      <c r="B61" s="47"/>
      <c r="C61" s="47"/>
      <c r="D61" s="48"/>
      <c r="E61" s="49"/>
      <c r="F61" s="50"/>
      <c r="G61" s="50"/>
      <c r="H61" s="50"/>
    </row>
    <row r="62" spans="1:8" x14ac:dyDescent="0.25">
      <c r="A62" s="46"/>
      <c r="B62" s="47"/>
      <c r="C62" s="47"/>
      <c r="D62" s="48"/>
      <c r="E62" s="49"/>
      <c r="F62" s="50"/>
      <c r="G62" s="50"/>
      <c r="H62" s="50"/>
    </row>
    <row r="63" spans="1:8" x14ac:dyDescent="0.25">
      <c r="A63" s="52" t="s">
        <v>15</v>
      </c>
      <c r="B63" s="52"/>
      <c r="C63" s="52"/>
      <c r="D63" s="52"/>
      <c r="E63" s="52"/>
      <c r="F63" s="52"/>
      <c r="G63" s="52"/>
      <c r="H63" s="52"/>
    </row>
  </sheetData>
  <mergeCells count="5">
    <mergeCell ref="A63:H63"/>
    <mergeCell ref="F2:H2"/>
    <mergeCell ref="D5:H5"/>
    <mergeCell ref="A8:H8"/>
    <mergeCell ref="D3:H3"/>
  </mergeCells>
  <printOptions horizontalCentered="1"/>
  <pageMargins left="0.59055118110236227" right="0.39370078740157483" top="0.62992125984251968" bottom="0.51181102362204722" header="0.51181102362204722" footer="0.27559055118110237"/>
  <pageSetup paperSize="9" scale="64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КВ</vt:lpstr>
      <vt:lpstr>КВ!Заголовки_для_печати</vt:lpstr>
      <vt:lpstr>КВ!Область_печати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2023-11-15T02:08:44Z</cp:lastPrinted>
  <dcterms:created xsi:type="dcterms:W3CDTF">2021-02-26T09:05:01Z</dcterms:created>
  <dcterms:modified xsi:type="dcterms:W3CDTF">2024-02-16T02:58:34Z</dcterms:modified>
</cp:coreProperties>
</file>