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В" r:id="rId1" sheetId="1" state="visible"/>
  </sheets>
  <definedNames>
    <definedName hidden="false" localSheetId="0" name="_xlnm.Print_Area">'КВ'!$A$1:$H$99</definedName>
    <definedName hidden="true" localSheetId="0" name="_xlnm._FilterDatabase">'КВ'!$A$12:$I$95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<sst xmlns="http://schemas.openxmlformats.org/spreadsheetml/2006/main" xmlns:a="http://schemas.openxmlformats.org/drawingml/2006/main" xmlns:a15="http://schemas.microsoft.com/office/drawing/2012/main" xmlns:asvg="http://schemas.microsoft.com/office/drawing/2016/SVG/main" xmlns:c="http://schemas.openxmlformats.org/drawingml/2006/chart" xmlns:co="http://ncloudtech.com" xmlns:co-ooxml="http://ncloudtech.com/ooxml" xmlns:m="http://schemas.openxmlformats.org/officeDocument/2006/math" xmlns:mc="http://schemas.openxmlformats.org/markup-compatibility/2006" xmlns:o="urn:schemas-microsoft-com:office:office" xmlns:p="http://schemas.openxmlformats.org/presentationml/2006/main" xmlns:pic="http://schemas.openxmlformats.org/drawingml/2006/picture" xmlns:r="http://schemas.openxmlformats.org/officeDocument/2006/relationships" xmlns:s="http://schemas.openxmlformats.org/officeDocument/2006/sharedTypes" xmlns:sl="http://schemas.openxmlformats.org/schemaLibrary/2006/main" xmlns:v="urn:schemas-microsoft-com:vml" xmlns:w="http://schemas.openxmlformats.org/wordprocessingml/2006/main" xmlns:w14="http://schemas.microsoft.com/office/word/2010/wordml" xmlns:w15="http://schemas.microsoft.com/office/word/2012/wordml" xmlns:wp="http://schemas.openxmlformats.org/drawingml/2006/wordprocessingDrawing" xmlns:wpg="http://schemas.microsoft.com/office/word/2010/wordprocessingGroup" xmlns:wps="http://schemas.microsoft.com/office/word/2010/wordprocessingShape" xmlns:x="urn:schemas-microsoft-com:office:excel" xmlns:x14="http://schemas.microsoft.com/office/spreadsheetml/2009/9/main" xmlns:xdr="http://schemas.openxmlformats.org/drawingml/2006/spreadsheetDrawing" xmlns:xm="http://schemas.microsoft.com/office/excel/2006/main" mc:Ignorable="co co-ooxml w14 x14 w15">
  <si>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Приложение 8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</si>
  <si>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</si>
  <si>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</si>
  <si>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</si>
  <si>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2023 год и плановый период 2024 и 2025 годов"</t>
  </si>
  <si>
    <r>
      <t>Распределение ассигнований на капитальные вложения из районного бюджета по направлениям и объектам</t>
    </r>
    <r>
      <t xml:space="preserve">
</t>
    </r>
    <r>
      <t>на 2023 год и плановый период 2024 и 2025 годов</t>
    </r>
  </si>
  <si>
    <t>тыс. рублей</t>
  </si>
  <si>
    <t>Наименование направлений и объектов</t>
  </si>
  <si>
    <t>РЗ</t>
  </si>
  <si>
    <t>ПР</t>
  </si>
  <si>
    <t>ЦСР</t>
  </si>
  <si>
    <t>ВР</t>
  </si>
  <si>
    <t>2023 год</t>
  </si>
  <si>
    <t>2024 год</t>
  </si>
  <si>
    <t>2025 год</t>
  </si>
  <si>
    <t>Всего расходов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</si>
  <si>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</si>
  <si>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>12.0.00.00000</t>
  </si>
  <si/>
  <si>
    <t>Обеспечение реализации мероприятий муниципальной программы</t>
  </si>
  <si>
    <t>12.0.00.07950</t>
  </si>
  <si>
    <t>Авторский контроль: "Реконструкция дома культуры на 200 посадочных мест в с.Ленинское Новосибирского района Новосибирской области. 2 этап"</t>
  </si>
  <si>
    <t>Выполнение работ по обследованию и разработке технических решений на устройство опорных подушек балок, реконструкция д/к в с.Ленинское</t>
  </si>
  <si>
    <t>Выполнение работ по усилению конструкций дома культуры на 200 посадочных мест в с.Ленинское (предписание ГАСН, реконструкция ДК)</t>
  </si>
  <si>
    <t>Выполнение работ по устройству отмостки, пожарных лестниц, внутренней лестницы, пандусов дома культуры на 200 посадочных мест в с.Ленинское (реконструкция ДК)</t>
  </si>
  <si>
    <t>Корректировка ПСД "Реконструкция ДК Ленинское, раздел  Система электроснабжения"</t>
  </si>
  <si>
    <t>Корректировка ПСД по реконструкции ДК с. Ленинское</t>
  </si>
  <si>
    <t>Монтаж охранно-пожарной системы (ОПС) ДК с. Ленинское</t>
  </si>
  <si>
    <t>Монтаж подвесной балки для крепления светового и звукового оборудования для ДК с. Ленинское</t>
  </si>
  <si>
    <t>Разработка ПСД на строительство ДК р.п. Краснообск</t>
  </si>
  <si>
    <t>Разработка технических решений на устройство сценического оборудования "Реконструкция ДК Ленинское"</t>
  </si>
  <si>
    <t>Реконструкция МКУ "Ленинский Дом культуры", с. Ленинское в Морском сельсовете</t>
  </si>
  <si>
    <t>Составление энергетического паспорта и технического плана на топографической основе для ДК с. Ленинское</t>
  </si>
  <si>
    <t>Строительный контроль: "Реконструкция дома культуры на 200 посадочных мест в с.Ленинское Новосибирского района Новосибирской области. 2 этап"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</si>
  <si>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</si>
  <si>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13.0.00.00000</t>
  </si>
  <si>
    <t>13.0.00.07950</t>
  </si>
  <si>
    <t>Выполнение работ по инженерным изысканиям, разработке проектной и рабочей документации на строительство объекта капитального строительства "Плавательный бассейн в с. Новолуговое Новосибиркого района Новосибирской области" с получением положительного заключения государственной экспертизы (стадия "П") и согласования с ведомствами (стадия "Р")</t>
  </si>
  <si>
    <t>410</t>
  </si>
  <si>
    <t>Корректировка ПСД и гос. экспертиза на строительство спортивного зала в д.п. Кудряшовский</t>
  </si>
  <si>
    <t>Строительство универсальной спортивной площадки по типу "Стадион-площадка" в д. Алексеевка</t>
  </si>
  <si>
    <t>Строительство хоккейной площадки в Боровском сельсовете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</si>
  <si>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</si>
  <si>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16.0.00.00000</t>
  </si>
  <si>
    <t>16.0.00.07950</t>
  </si>
  <si>
    <t>Разработка ПСД на строительство автомобильной дороги "49 км а/д Р-254 "Иртыш" Северный обход г.Новосибирск"</t>
  </si>
  <si>
    <t>Разработка ПСД по объекту "Строительство автомобильных дорог улично-дорожной сети м/р "Северный" и "Центральный" п.Садовый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</si>
  <si>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</si>
  <si>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</si>
  <si>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</si>
  <si>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 xml:space="preserve"> Технологическое присоединение к электрическим сетям для "Скважина с установкой блочного модуля химводоотчистки в п. Железнодорожный</t>
  </si>
  <si>
    <t>Выкуп газовой котельной по адресу: д.п. Кудряшовский, ул. Береговая, 122</t>
  </si>
  <si>
    <t>Выполнение работ по проведению гидравлического расчета централизованной системы холодного водоснабжения п.Ложок Барышевского сельсовета</t>
  </si>
  <si>
    <t>Выполнение работ по проведению поисковых гидрогеологических работ на участке "Ложок - Южный" для локализации скважинного водозабора в п.Ложок Барышевского сельсовета</t>
  </si>
  <si>
    <t>Выполнение строительно-монтажных работ в рамках разработанных проектно-сметной документации по водоснабжению льготной категории граждан (с. Ярково, с. Пайвино, с. Сенчанка, с. Шилово)</t>
  </si>
  <si>
    <t>Геофизические изыскания с. Пайвино</t>
  </si>
  <si>
    <t>Корректировка проектно-сметной документации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напорного коллектора и камеры гашения напора в с.Барышево" с получением положительного заключения государственной экспертизы проектно-сметной документации"</t>
  </si>
  <si>
    <t>Корректировка ПСД по объекту "Строительство, реконструкция и капитальный ремонт систем водоснабжения и водоотведения населенных пунктов Барышевского сельсовета: Строительство магистрального водопровода в с. Барышево" с получением положительного заключения экспертизы</t>
  </si>
  <si>
    <t>Разработка проектно-сметной документации с получением положительного заключения экспертизы «Строительство водопровода для льготной категории граждан в с. Шилово с подключением к существующим сетям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</si>
  <si>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</t>
  </si>
  <si>
    <t>Разработка ПСД с получением положительного заключения государственной экспертизы "Реконструкция КНС "Пионерская, 2а" в с. Барышево"</t>
  </si>
  <si>
    <t>Разработка ПСД с получением положительного заключения государственной экспертизы "Реконструкция участка водопровода по Советскому шоссе до водопровода в п.Юный Ленинец, увеличение пропускной способности"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</si>
  <si>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</si>
  <si>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</t>
  </si>
  <si>
    <t>Разработка ПСД с получением положительного заключения государственной экспертизы "Строительство межпоселкового водовода от мкр.Сигма до п.Ложок"</t>
  </si>
  <si>
    <t>Разработка ПСД с получением положительного заключения экспертизы "Реконструкция участка водопровода в п.Юный Ленинец, ул.Юбилейная от д.1 до д.63, увеличение пропускной способности"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</si>
  <si>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</t>
  </si>
  <si>
    <t>Разработка ПСД с получением положительного заключения экспертизы "Строительство водозаборной скважины с водоподготовкой, строительство водопровода для льготной категории граждан в с. Пайвино"</t>
  </si>
  <si>
    <t>Разработка ПСД с получением положительного заключения экспертизы "Строительство водопровода для льготной категории граждан в с. Сенчанка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</si>
  <si>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Ярково"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</si>
  <si>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д.12"</t>
  </si>
  <si>
    <t>Разработка ПСД с получением положительного заключения экспертизы на строительство газовой котельной № 3 с. Барышево (Опытный завод)</t>
  </si>
  <si>
    <t>Строительство водопровода по ул. Весенняя в п. Юный Ленинец Мичуринского сельсовета</t>
  </si>
  <si>
    <t>Технологическое присоединение для электроснабжения водозаборной скважины с модульной станцией водоподготовки, с. Пайвино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</si>
  <si>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</si>
  <si>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27.0.00.00000</t>
  </si>
  <si>
    <t>27.0.00.07950</t>
  </si>
  <si>
    <t>Предоставление служебного жилья отдельным категориям граждан, проживающим на территории Новосибирского района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</si>
  <si>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</si>
  <si>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</si>
  <si>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Проектирование и строительство объекта "Очистные сооружения хозяйственно-бытовых сточных вод (1 и 2 этапы строительства) в п.Ложок Барышевского сельсовета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</si>
  <si>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</si>
  <si>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</si>
  <si>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Бюджетные инвестиции</t>
  </si>
  <si>
    <t>Строительство жилых помещений с целью оказания государственной поддержки детям сиротам и детям, оставшимся без попечения родителей</t>
  </si>
  <si>
    <t>99.0.00.70399</t>
  </si>
  <si>
    <t>Строительство и реконструкция объектов централизованных систем холодного водоснабжения</t>
  </si>
  <si>
    <t>99.0.00.70640</t>
  </si>
  <si>
    <t>Строительство магистрального водопровода в с.Барышево Барышевского сельсовета</t>
  </si>
  <si>
    <t>Реконструкция водопроводной сети водоснабжения в с.Ленинское Морского сельсовета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</si>
  <si>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</si>
  <si>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99.0.00.70740</t>
  </si>
  <si>
    <t>Строительство специализированного жилищного фонда</t>
  </si>
  <si>
    <t>99.0.00.70920</t>
  </si>
  <si>
    <t>Создание новых мест в образовательных учреждениях</t>
  </si>
  <si>
    <t>Приобретение детского сада на 292 места на территории микрорайона "Пригородные просторы" с. Толмачево Толмачевского сельсовета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</si>
  <si>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</si>
  <si>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</si>
  <si>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</si>
  <si>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</si>
  <si>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Реализация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(софинансирование)</t>
  </si>
  <si>
    <t>99.0.00.S0740</t>
  </si>
  <si>
    <t>99.0.00.S0830</t>
  </si>
  <si>
    <t>Создание новых мест в образовательных учреждениях (софинансирование)</t>
  </si>
  <si>
    <t>99.0.00.S0920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</si>
  <si>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</si>
  <si>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</si>
  <si>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_______________________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</si>
</sst>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  <numFmt co:extendedFormatCode="00" formatCode="00" numFmtId="1002"/>
    <numFmt co:extendedFormatCode="0000000000" formatCode="0000000000" numFmtId="1003"/>
    <numFmt co:extendedFormatCode="000" formatCode="000" numFmtId="1004"/>
    <numFmt co:extendedFormatCode="#,##0.00;[red]-#,##0.00;0.00" formatCode="#,##0.00;[red]-#,##0.00;0.00" numFmtId="1005"/>
    <numFmt co:extendedFormatCode="00;[red]-00;&quot;&quot;" formatCode="00;[red]-00;&quot;&quot;" numFmtId="1006"/>
    <numFmt co:extendedFormatCode="000;[red]-000;&quot;&quot;" formatCode="000;[red]-000;&quot;&quot;" numFmtId="1007"/>
    <numFmt co:extendedFormatCode="#,##0.0;[red]-#,##0.0;0.0" formatCode="#,##0.0;[red]-#,##0.0;0.0" numFmtId="1008"/>
    <numFmt co:extendedFormatCode="00\.00\.00" formatCode="00\.00\.00" numFmtId="1009"/>
    <numFmt co:extendedFormatCode="_-* #,##0.00_-;-* #,##0.00_-;_-* -??_-;_-@_-" formatCode="_-* #,##0.00_-;-* #,##0.00_-;_-* -??_-;_-@_-" numFmtId="1010"/>
  </numFmts>
  <fonts count="10">
    <font>
      <name val="Calibri"/>
      <sz val="11"/>
    </font>
    <font>
      <name val="Arial"/>
      <sz val="10"/>
    </font>
    <font>
      <name val="Times New Roman"/>
      <sz val="12"/>
    </font>
    <font>
      <name val="Times New Roman"/>
      <sz val="10"/>
    </font>
    <font>
      <name val="Times New Roman"/>
      <b val="true"/>
      <sz val="12"/>
    </font>
    <font>
      <name val="Times New Roman"/>
      <sz val="9"/>
    </font>
    <font>
      <name val="Times New Roman"/>
      <b val="true"/>
      <sz val="9"/>
    </font>
    <font>
      <name val="Arial"/>
      <b val="true"/>
      <sz val="8"/>
    </font>
    <font>
      <name val="Times New Roman"/>
      <b val="true"/>
      <sz val="10"/>
    </font>
    <font>
      <name val="Arial"/>
      <sz val="8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71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right"/>
    </xf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/>
    </xf>
    <xf applyFont="true" applyNumberFormat="true" borderId="0" fillId="0" fontId="4" numFmtId="1000" quotePrefix="false"/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Font="true" applyNumberFormat="true" borderId="0" fillId="0" fontId="5" numFmtId="1000" quotePrefix="false"/>
    <xf applyAlignment="true" applyBorder="true" applyFont="true" applyNumberFormat="true" borderId="1" fillId="0" fontId="6" numFmtId="1001" quotePrefix="false">
      <alignment horizontal="center" wrapText="true"/>
    </xf>
    <xf applyAlignment="true" applyBorder="true" applyFont="true" applyNumberFormat="true" borderId="1" fillId="0" fontId="6" numFmtId="1001" quotePrefix="false">
      <alignment horizontal="center"/>
    </xf>
    <xf applyFont="true" applyNumberFormat="true" borderId="0" fillId="0" fontId="5" numFmtId="1000" quotePrefix="false"/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2" quotePrefix="false">
      <alignment wrapText="true"/>
    </xf>
    <xf applyAlignment="true" applyBorder="true" applyFont="true" applyNumberFormat="true" borderId="1" fillId="0" fontId="4" numFmtId="1003" quotePrefix="false">
      <alignment horizontal="center" wrapText="true"/>
    </xf>
    <xf applyBorder="true" applyFont="true" applyNumberFormat="true" borderId="1" fillId="0" fontId="4" numFmtId="1004" quotePrefix="false"/>
    <xf applyAlignment="true" applyBorder="true" applyFont="true" applyNumberFormat="true" borderId="1" fillId="0" fontId="4" numFmtId="1005" quotePrefix="false">
      <alignment horizontal="right"/>
    </xf>
    <xf applyAlignment="true" applyFont="true" applyNumberFormat="true" borderId="0" fillId="0" fontId="7" numFmtId="1000" quotePrefix="false">
      <alignment wrapText="true"/>
    </xf>
    <xf applyAlignment="true" applyFont="true" applyNumberFormat="true" borderId="0" fillId="0" fontId="7" numFmtId="1004" quotePrefix="false">
      <alignment horizontal="center" wrapText="true"/>
    </xf>
    <xf applyAlignment="true" applyFont="true" applyNumberFormat="true" borderId="0" fillId="0" fontId="7" numFmtId="1002" quotePrefix="false">
      <alignment horizontal="center" wrapText="true"/>
    </xf>
    <xf applyAlignment="true" applyFont="true" applyNumberFormat="true" borderId="0" fillId="0" fontId="7" numFmtId="1002" quotePrefix="false">
      <alignment horizontal="center" wrapText="true"/>
    </xf>
    <xf applyAlignment="true" applyFont="true" applyNumberFormat="true" borderId="0" fillId="0" fontId="7" numFmtId="1003" quotePrefix="false">
      <alignment horizontal="center" wrapText="true"/>
    </xf>
    <xf applyAlignment="true" applyFont="true" applyNumberFormat="true" borderId="0" fillId="0" fontId="7" numFmtId="1004" quotePrefix="false">
      <alignment horizontal="center"/>
    </xf>
    <xf applyAlignment="true" applyFont="true" applyNumberFormat="true" borderId="0" fillId="0" fontId="7" numFmtId="1004" quotePrefix="false">
      <alignment horizontal="center"/>
    </xf>
    <xf applyAlignment="true" applyFont="true" applyNumberFormat="true" borderId="0" fillId="0" fontId="7" numFmtId="1005" quotePrefix="false">
      <alignment horizontal="right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6" quotePrefix="false">
      <alignment horizontal="center" vertical="center"/>
    </xf>
    <xf applyAlignment="true" applyBorder="true" applyFont="true" applyNumberFormat="true" borderId="1" fillId="0" fontId="4" numFmtId="1007" quotePrefix="false">
      <alignment horizontal="center" vertical="center"/>
    </xf>
    <xf applyAlignment="true" applyBorder="true" applyFont="true" applyNumberFormat="true" borderId="1" fillId="0" fontId="4" numFmtId="1008" quotePrefix="false">
      <alignment horizontal="right" vertical="center"/>
    </xf>
    <xf applyAlignment="true" applyFont="true" applyNumberFormat="true" borderId="0" fillId="0" fontId="4" numFmtId="1000" quotePrefix="false">
      <alignment vertical="center"/>
    </xf>
    <xf applyFont="true" applyNumberFormat="true" borderId="0" fillId="0" fontId="8" numFmtId="1000" quotePrefix="false"/>
    <xf applyFont="true" applyNumberFormat="true" borderId="0" fillId="0" fontId="8" numFmtId="1000" quotePrefix="false"/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2" numFmtId="1006" quotePrefix="false">
      <alignment horizontal="center" vertical="center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2" numFmtId="1007" quotePrefix="false">
      <alignment horizontal="center" vertical="center"/>
    </xf>
    <xf applyAlignment="true" applyBorder="true" applyFont="true" applyNumberFormat="true" borderId="1" fillId="0" fontId="2" numFmtId="1008" quotePrefix="false">
      <alignment horizontal="right" vertical="center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9" numFmtId="1000" quotePrefix="false">
      <alignment wrapText="true"/>
    </xf>
    <xf applyAlignment="true" applyFont="true" applyNumberFormat="true" borderId="0" fillId="0" fontId="9" numFmtId="1004" quotePrefix="false">
      <alignment horizontal="center" wrapText="true"/>
    </xf>
    <xf applyAlignment="true" applyFont="true" applyNumberFormat="true" borderId="0" fillId="0" fontId="9" numFmtId="1002" quotePrefix="false">
      <alignment horizontal="center" wrapText="true"/>
    </xf>
    <xf applyAlignment="true" applyFont="true" applyNumberFormat="true" borderId="0" fillId="0" fontId="9" numFmtId="1002" quotePrefix="false">
      <alignment horizontal="center"/>
    </xf>
    <xf applyAlignment="true" applyFont="true" applyNumberFormat="true" borderId="0" fillId="0" fontId="9" numFmtId="1003" quotePrefix="false">
      <alignment horizontal="center" wrapText="true"/>
    </xf>
    <xf applyAlignment="true" applyFont="true" applyNumberFormat="true" borderId="0" fillId="0" fontId="9" numFmtId="1004" quotePrefix="false">
      <alignment horizontal="center"/>
    </xf>
    <xf applyAlignment="true" applyFont="true" applyNumberFormat="true" borderId="0" fillId="0" fontId="9" numFmtId="1009" quotePrefix="false">
      <alignment horizontal="center"/>
    </xf>
    <xf applyAlignment="true" applyFont="true" applyNumberFormat="true" borderId="0" fillId="0" fontId="9" numFmtId="1005" quotePrefix="false">
      <alignment horizontal="right"/>
    </xf>
    <xf applyFont="true" applyNumberFormat="true" borderId="0" fillId="0" fontId="4" numFmtId="1000" quotePrefix="false"/>
    <xf applyAlignment="true" applyBorder="true" applyFont="true" applyNumberFormat="true" borderId="1" fillId="0" fontId="4" numFmtId="1002" quotePrefix="false">
      <alignment horizontal="center" wrapText="true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2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center"/>
    </xf>
    <xf applyAlignment="true" applyBorder="true" applyFont="true" applyNumberFormat="true" borderId="1" fillId="0" fontId="2" numFmtId="1003" quotePrefix="false">
      <alignment horizontal="center" wrapText="true"/>
    </xf>
    <xf applyAlignment="true" applyBorder="true" applyFont="true" applyNumberFormat="true" borderId="1" fillId="0" fontId="2" numFmtId="1004" quotePrefix="false">
      <alignment horizontal="center"/>
    </xf>
    <xf applyAlignment="true" applyBorder="true" applyFont="true" applyNumberFormat="true" borderId="1" fillId="0" fontId="2" numFmtId="1005" quotePrefix="false">
      <alignment horizontal="right"/>
    </xf>
    <xf applyAlignment="true" applyBorder="true" applyFont="true" applyNumberFormat="true" borderId="1" fillId="0" fontId="4" numFmtId="1004" quotePrefix="false">
      <alignment horizontal="center"/>
    </xf>
    <xf applyAlignment="true" applyBorder="true" applyFont="true" applyNumberFormat="true" borderId="2" fillId="0" fontId="2" numFmtId="1000" quotePrefix="false">
      <alignment wrapText="true"/>
    </xf>
    <xf applyAlignment="true" applyBorder="true" applyFont="true" applyNumberFormat="true" borderId="3" fillId="0" fontId="2" numFmtId="1005" quotePrefix="false">
      <alignment horizontal="right"/>
    </xf>
    <xf applyAlignment="true" applyBorder="true" applyFont="true" applyNumberFormat="true" borderId="1" fillId="0" fontId="4" numFmtId="1005" quotePrefix="false">
      <alignment horizontal="right" vertical="center"/>
    </xf>
    <xf applyAlignment="true" applyBorder="true" applyFont="true" applyNumberFormat="true" borderId="1" fillId="0" fontId="2" numFmtId="1005" quotePrefix="false">
      <alignment horizontal="right" vertical="center"/>
    </xf>
    <xf applyAlignment="true" applyBorder="true" applyFont="true" applyNumberFormat="true" borderId="1" fillId="0" fontId="4" numFmtId="1010" quotePrefix="false">
      <alignment horizontal="center" vertical="center"/>
    </xf>
    <xf applyAlignment="true" applyFont="true" applyNumberFormat="true" borderId="0" fillId="0" fontId="2" numFmtId="1000" quotePrefix="false">
      <alignment horizontal="left" vertical="center" wrapText="true"/>
    </xf>
    <xf applyAlignment="true" applyFont="true" applyNumberFormat="true" borderId="0" fillId="0" fontId="2" numFmtId="1006" quotePrefix="false">
      <alignment horizontal="center" vertical="center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7" quotePrefix="false">
      <alignment horizontal="center" vertical="center"/>
    </xf>
    <xf applyAlignment="true" applyFont="true" applyNumberFormat="true" borderId="0" fillId="0" fontId="2" numFmtId="1005" quotePrefix="false">
      <alignment horizontal="right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BT99"/>
  <sheetViews>
    <sheetView showZeros="true" workbookViewId="0">
      <pane activePane="bottomRight" state="frozen" topLeftCell="B13" xSplit="1" ySplit="12"/>
    </sheetView>
  </sheetViews>
  <sheetFormatPr baseColWidth="8" customHeight="false" defaultColWidth="9.01743714249899" defaultRowHeight="15.75" zeroHeight="false"/>
  <cols>
    <col customWidth="true" max="1" min="1" outlineLevel="0" style="1" width="75.9622739115129"/>
    <col customWidth="true" max="3" min="2" outlineLevel="0" style="1" width="4.22740536124846"/>
    <col customWidth="true" max="4" min="4" outlineLevel="0" style="1" width="16.2044122938477"/>
    <col bestFit="true" customWidth="true" max="5" min="5" outlineLevel="0" style="1" width="7.32570427687632"/>
    <col bestFit="true" customWidth="true" max="6" min="6" outlineLevel="0" style="1" width="13.6687384448925"/>
    <col bestFit="true" customWidth="true" max="7" min="7" outlineLevel="0" style="1" width="11.6956923692688"/>
    <col customWidth="true" max="8" min="8" outlineLevel="0" style="1" width="12.8247994915541"/>
    <col customWidth="true" max="9" min="9" outlineLevel="0" style="1" width="9.01743714249899"/>
    <col customWidth="true" max="10" min="10" outlineLevel="0" style="2" width="71.7310135913185"/>
    <col bestFit="true" customWidth="true" max="11" min="11" outlineLevel="0" style="2" width="3.66092533562993"/>
    <col bestFit="true" customWidth="true" max="13" min="12" outlineLevel="0" style="2" width="2.81698570562682"/>
    <col customWidth="true" max="14" min="14" outlineLevel="0" style="2" width="9.86523037811856"/>
    <col bestFit="true" customWidth="true" max="15" min="15" outlineLevel="0" style="2" width="3.66092533562993"/>
    <col customWidth="true" max="20" min="16" outlineLevel="0" style="2" width="9.01743714249899"/>
    <col customWidth="true" max="72" min="21" outlineLevel="0" style="1" width="9.01743714249899"/>
    <col bestFit="true" customWidth="true" max="16384" min="73" outlineLevel="0" style="1" width="9.01743714249899"/>
  </cols>
  <sheetData>
    <row customFormat="true" ht="15.75" outlineLevel="0" r="1" s="3">
      <c r="B1" s="3" t="n"/>
      <c r="C1" s="3" t="n"/>
      <c r="D1" s="3" t="n"/>
      <c r="E1" s="1" t="n"/>
      <c r="F1" s="1" t="n"/>
      <c r="G1" s="1" t="n"/>
      <c r="H1" s="4" t="s">
        <v>0</v>
      </c>
      <c r="I1" s="3" t="n"/>
      <c r="J1" s="5" t="n"/>
      <c r="K1" s="5" t="n"/>
      <c r="L1" s="5" t="n"/>
      <c r="M1" s="5" t="n"/>
      <c r="N1" s="5" t="n"/>
      <c r="O1" s="5" t="n"/>
      <c r="P1" s="5" t="n"/>
      <c r="Q1" s="5" t="n"/>
      <c r="R1" s="5" t="n"/>
      <c r="S1" s="5" t="n"/>
      <c r="T1" s="5" t="n"/>
    </row>
    <row customFormat="true" customHeight="true" ht="15.75" outlineLevel="0" r="2" s="3">
      <c r="B2" s="3" t="n"/>
      <c r="C2" s="3" t="n"/>
      <c r="D2" s="3" t="n"/>
      <c r="E2" s="1" t="n"/>
      <c r="F2" s="6" t="s">
        <v>1</v>
      </c>
      <c r="G2" s="6" t="s"/>
      <c r="H2" s="6" t="s"/>
      <c r="I2" s="3" t="n"/>
      <c r="J2" s="5" t="n"/>
      <c r="K2" s="5" t="n"/>
      <c r="L2" s="5" t="n"/>
      <c r="M2" s="5" t="n"/>
      <c r="N2" s="5" t="n"/>
      <c r="O2" s="5" t="n"/>
      <c r="P2" s="5" t="n"/>
      <c r="Q2" s="5" t="n"/>
      <c r="R2" s="5" t="n"/>
      <c r="S2" s="5" t="n"/>
      <c r="T2" s="5" t="n"/>
    </row>
    <row customFormat="true" ht="15.75" outlineLevel="0" r="3" s="3">
      <c r="B3" s="3" t="n"/>
      <c r="C3" s="3" t="n"/>
      <c r="D3" s="6" t="s">
        <v>2</v>
      </c>
      <c r="E3" s="6" t="s"/>
      <c r="F3" s="6" t="s"/>
      <c r="G3" s="6" t="s"/>
      <c r="H3" s="6" t="s"/>
      <c r="I3" s="3" t="n"/>
      <c r="J3" s="5" t="n"/>
      <c r="K3" s="5" t="n"/>
      <c r="L3" s="5" t="n"/>
      <c r="M3" s="5" t="n"/>
      <c r="N3" s="5" t="n"/>
      <c r="O3" s="5" t="n"/>
      <c r="P3" s="5" t="n"/>
      <c r="Q3" s="5" t="n"/>
      <c r="R3" s="5" t="n"/>
      <c r="S3" s="5" t="n"/>
      <c r="T3" s="5" t="n"/>
    </row>
    <row customFormat="true" ht="15.75" outlineLevel="0" r="4" s="3">
      <c r="B4" s="7" t="n"/>
      <c r="C4" s="7" t="n"/>
      <c r="D4" s="7" t="n"/>
      <c r="F4" s="4" t="n"/>
      <c r="G4" s="4" t="n"/>
      <c r="H4" s="4" t="s">
        <v>3</v>
      </c>
      <c r="I4" s="3" t="n"/>
      <c r="J4" s="5" t="n"/>
      <c r="K4" s="5" t="n"/>
      <c r="L4" s="5" t="n"/>
      <c r="M4" s="5" t="n"/>
      <c r="N4" s="5" t="n"/>
      <c r="O4" s="5" t="n"/>
      <c r="P4" s="5" t="n"/>
      <c r="Q4" s="5" t="n"/>
      <c r="R4" s="5" t="n"/>
      <c r="S4" s="5" t="n"/>
      <c r="T4" s="5" t="n"/>
    </row>
    <row customFormat="true" ht="15.75" outlineLevel="0" r="5" s="3">
      <c r="B5" s="3" t="n"/>
      <c r="C5" s="3" t="n"/>
      <c r="D5" s="6" t="s">
        <v>4</v>
      </c>
      <c r="E5" s="6" t="s"/>
      <c r="F5" s="6" t="s"/>
      <c r="G5" s="6" t="s"/>
      <c r="H5" s="6" t="s"/>
      <c r="I5" s="3" t="n"/>
      <c r="J5" s="5" t="n"/>
      <c r="K5" s="5" t="n"/>
      <c r="L5" s="5" t="n"/>
      <c r="M5" s="5" t="n"/>
      <c r="N5" s="5" t="n"/>
      <c r="O5" s="5" t="n"/>
      <c r="P5" s="5" t="n"/>
      <c r="Q5" s="5" t="n"/>
      <c r="R5" s="5" t="n"/>
      <c r="S5" s="5" t="n"/>
      <c r="T5" s="5" t="n"/>
    </row>
    <row customHeight="true" ht="12.75" outlineLevel="0" r="6">
      <c r="A6" s="1" t="n"/>
      <c r="B6" s="1" t="n"/>
      <c r="C6" s="1" t="n"/>
      <c r="D6" s="1" t="n"/>
      <c r="E6" s="1" t="n"/>
      <c r="F6" s="1" t="n"/>
      <c r="G6" s="1" t="n"/>
      <c r="H6" s="4" t="n"/>
    </row>
    <row customHeight="true" ht="12.75" outlineLevel="0" r="7">
      <c r="A7" s="1" t="n"/>
      <c r="B7" s="1" t="n"/>
      <c r="C7" s="1" t="n"/>
      <c r="D7" s="1" t="n"/>
      <c r="E7" s="1" t="n"/>
      <c r="F7" s="1" t="n"/>
      <c r="G7" s="1" t="n"/>
      <c r="H7" s="4" t="n"/>
    </row>
    <row customHeight="true" ht="44.25" outlineLevel="0" r="8">
      <c r="A8" s="8" t="s">
        <v>5</v>
      </c>
      <c r="B8" s="8" t="s"/>
      <c r="C8" s="8" t="s"/>
      <c r="D8" s="8" t="s"/>
      <c r="E8" s="8" t="s"/>
      <c r="F8" s="8" t="s"/>
      <c r="G8" s="8" t="s"/>
      <c r="H8" s="8" t="s"/>
    </row>
    <row outlineLevel="0" r="9">
      <c r="A9" s="9" t="n"/>
      <c r="B9" s="9" t="n"/>
      <c r="C9" s="9" t="n"/>
      <c r="D9" s="9" t="n"/>
      <c r="E9" s="9" t="n"/>
      <c r="F9" s="9" t="n"/>
      <c r="G9" s="9" t="n"/>
      <c r="H9" s="9" t="n"/>
    </row>
    <row customHeight="true" ht="12.75" outlineLevel="0" r="10">
      <c r="A10" s="1" t="n"/>
      <c r="B10" s="1" t="n"/>
      <c r="C10" s="1" t="n"/>
      <c r="D10" s="10" t="n"/>
      <c r="E10" s="10" t="n"/>
      <c r="F10" s="10" t="n"/>
      <c r="G10" s="4" t="n"/>
      <c r="H10" s="9" t="s">
        <v>6</v>
      </c>
    </row>
    <row outlineLevel="0" r="11">
      <c r="A11" s="11" t="s">
        <v>7</v>
      </c>
      <c r="B11" s="12" t="s">
        <v>8</v>
      </c>
      <c r="C11" s="12" t="s">
        <v>9</v>
      </c>
      <c r="D11" s="11" t="s">
        <v>10</v>
      </c>
      <c r="E11" s="11" t="s">
        <v>11</v>
      </c>
      <c r="F11" s="11" t="s">
        <v>12</v>
      </c>
      <c r="G11" s="11" t="s">
        <v>13</v>
      </c>
      <c r="H11" s="11" t="s">
        <v>14</v>
      </c>
    </row>
    <row customFormat="true" ht="12" outlineLevel="0" r="12" s="13">
      <c r="A12" s="14" t="n">
        <v>1</v>
      </c>
      <c r="B12" s="15" t="n">
        <v>2</v>
      </c>
      <c r="C12" s="14" t="n">
        <v>3</v>
      </c>
      <c r="D12" s="15" t="n">
        <v>4</v>
      </c>
      <c r="E12" s="14" t="n">
        <v>5</v>
      </c>
      <c r="F12" s="15" t="n">
        <v>6</v>
      </c>
      <c r="G12" s="14" t="n">
        <v>7</v>
      </c>
      <c r="H12" s="15" t="n">
        <v>8</v>
      </c>
      <c r="J12" s="16" t="n"/>
      <c r="K12" s="16" t="n"/>
      <c r="L12" s="16" t="n"/>
      <c r="M12" s="16" t="n"/>
      <c r="N12" s="16" t="n"/>
      <c r="O12" s="16" t="n"/>
      <c r="P12" s="16" t="n"/>
      <c r="Q12" s="16" t="n"/>
      <c r="R12" s="16" t="n"/>
      <c r="S12" s="16" t="n"/>
      <c r="T12" s="16" t="n"/>
    </row>
    <row outlineLevel="0" r="13">
      <c r="A13" s="17" t="s">
        <v>15</v>
      </c>
      <c r="B13" s="18" t="n"/>
      <c r="C13" s="18" t="n"/>
      <c r="D13" s="19" t="n"/>
      <c r="E13" s="20" t="n"/>
      <c r="F13" s="21" t="n">
        <f aca="false" ca="false" dt2D="false" dtr="false" t="normal">F14+F29+F35+F39+F65+F70+F72+F74+F79+F81+F83+F85+F90+F92+F68+F94+F77+F88-0.1</f>
        <v>670181.1</v>
      </c>
      <c r="G13" s="21" t="n">
        <f aca="false" ca="false" dt2D="false" dtr="false" t="normal">G14+G29+G35+G39+G65+G70+G72+G74+G79+G81+G83+G85+G90+G92+G68+G94+G77+G88</f>
        <v>465306.3</v>
      </c>
      <c r="H13" s="21" t="n">
        <f aca="false" ca="false" dt2D="false" dtr="false" t="normal">H14+H29+H35+H39+H65+H70+H72+H74+H79+H81+H83+H85+H90+H92+H68+H94+H77+H88</f>
        <v>59149.6</v>
      </c>
      <c r="J13" s="22" t="n"/>
      <c r="K13" s="23" t="n"/>
      <c r="L13" s="24" t="n"/>
      <c r="M13" s="25" t="s"/>
      <c r="N13" s="26" t="n"/>
      <c r="O13" s="27" t="n"/>
      <c r="P13" s="28" t="s"/>
      <c r="Q13" s="29" t="n"/>
      <c r="R13" s="29" t="n"/>
      <c r="S13" s="29" t="n"/>
    </row>
    <row customFormat="true" ht="31.5" outlineLevel="0" r="14" s="3">
      <c r="A14" s="30" t="s">
        <v>16</v>
      </c>
      <c r="B14" s="31" t="n">
        <v>8</v>
      </c>
      <c r="C14" s="31" t="n">
        <v>1</v>
      </c>
      <c r="D14" s="12" t="s">
        <v>17</v>
      </c>
      <c r="E14" s="32" t="s">
        <v>18</v>
      </c>
      <c r="F14" s="33" t="n">
        <f aca="false" ca="false" dt2D="false" dtr="false" t="normal">F15</f>
        <v>19415.3</v>
      </c>
      <c r="G14" s="33" t="n">
        <f aca="false" ca="false" dt2D="false" dtr="false" t="normal">G15</f>
        <v>15000</v>
      </c>
      <c r="H14" s="33" t="n">
        <f aca="false" ca="false" dt2D="false" dtr="false" t="normal">H15</f>
        <v>0</v>
      </c>
      <c r="I14" s="34" t="n"/>
      <c r="J14" s="22" t="n"/>
      <c r="K14" s="23" t="n"/>
      <c r="L14" s="24" t="n"/>
      <c r="M14" s="24" t="n"/>
      <c r="N14" s="26" t="n"/>
      <c r="O14" s="27" t="n"/>
      <c r="P14" s="27" t="n"/>
      <c r="Q14" s="29" t="n"/>
      <c r="R14" s="29" t="n"/>
      <c r="S14" s="29" t="n"/>
      <c r="T14" s="5" t="n"/>
    </row>
    <row customFormat="true" customHeight="true" ht="22.5" outlineLevel="0" r="15" s="35">
      <c r="A15" s="30" t="s">
        <v>19</v>
      </c>
      <c r="B15" s="31" t="n">
        <v>8</v>
      </c>
      <c r="C15" s="31" t="n">
        <v>1</v>
      </c>
      <c r="D15" s="12" t="s">
        <v>20</v>
      </c>
      <c r="E15" s="32" t="n"/>
      <c r="F15" s="33" t="n">
        <f aca="false" ca="false" dt2D="false" dtr="false" t="normal">SUM(F16:F28)</f>
        <v>19415.3</v>
      </c>
      <c r="G15" s="33" t="n">
        <f aca="false" ca="false" dt2D="false" dtr="false" t="normal">SUM(G16:G28)</f>
        <v>15000</v>
      </c>
      <c r="H15" s="33" t="n">
        <f aca="false" ca="false" dt2D="false" dtr="false" t="normal">SUM(H16:H28)</f>
        <v>0</v>
      </c>
      <c r="I15" s="34" t="n"/>
      <c r="J15" s="22" t="n"/>
      <c r="K15" s="23" t="n"/>
      <c r="L15" s="24" t="n"/>
      <c r="M15" s="25" t="s"/>
      <c r="N15" s="26" t="n"/>
      <c r="O15" s="27" t="n"/>
      <c r="P15" s="28" t="s"/>
      <c r="Q15" s="29" t="n"/>
      <c r="R15" s="29" t="n"/>
      <c r="S15" s="29" t="n"/>
      <c r="T15" s="36" t="n"/>
    </row>
    <row customFormat="true" ht="47.25" outlineLevel="0" r="16" s="3">
      <c r="A16" s="37" t="s">
        <v>21</v>
      </c>
      <c r="B16" s="38" t="n">
        <v>8</v>
      </c>
      <c r="C16" s="38" t="n">
        <v>1</v>
      </c>
      <c r="D16" s="39" t="s">
        <v>20</v>
      </c>
      <c r="E16" s="40" t="n">
        <v>410</v>
      </c>
      <c r="F16" s="41" t="n">
        <v>106</v>
      </c>
      <c r="G16" s="41" t="n">
        <v>0</v>
      </c>
      <c r="H16" s="41" t="n">
        <v>0</v>
      </c>
      <c r="I16" s="42" t="n"/>
      <c r="J16" s="43" t="n"/>
      <c r="K16" s="44" t="n"/>
      <c r="L16" s="45" t="n"/>
      <c r="M16" s="46" t="n"/>
      <c r="N16" s="47" t="n"/>
      <c r="O16" s="48" t="n"/>
      <c r="P16" s="49" t="n"/>
      <c r="Q16" s="50" t="n"/>
      <c r="R16" s="50" t="n"/>
      <c r="S16" s="50" t="n"/>
      <c r="T16" s="5" t="n"/>
    </row>
    <row customFormat="true" ht="31.5" outlineLevel="0" r="17" s="35">
      <c r="A17" s="37" t="s">
        <v>22</v>
      </c>
      <c r="B17" s="38" t="n">
        <v>8</v>
      </c>
      <c r="C17" s="38" t="n">
        <v>1</v>
      </c>
      <c r="D17" s="39" t="s">
        <v>20</v>
      </c>
      <c r="E17" s="40" t="n">
        <v>410</v>
      </c>
      <c r="F17" s="41" t="n">
        <v>41.6</v>
      </c>
      <c r="G17" s="41" t="n">
        <v>0</v>
      </c>
      <c r="H17" s="41" t="n">
        <v>0</v>
      </c>
      <c r="I17" s="34" t="n"/>
      <c r="J17" s="43" t="n"/>
      <c r="K17" s="44" t="n"/>
      <c r="L17" s="45" t="n"/>
      <c r="M17" s="46" t="n"/>
      <c r="N17" s="47" t="n"/>
      <c r="O17" s="48" t="n"/>
      <c r="P17" s="49" t="n"/>
      <c r="Q17" s="50" t="n"/>
      <c r="R17" s="50" t="n"/>
      <c r="S17" s="50" t="n"/>
      <c r="T17" s="36" t="n"/>
    </row>
    <row customFormat="true" ht="31.5" outlineLevel="0" r="18" s="35">
      <c r="A18" s="37" t="s">
        <v>23</v>
      </c>
      <c r="B18" s="38" t="n">
        <v>8</v>
      </c>
      <c r="C18" s="38" t="n">
        <v>1</v>
      </c>
      <c r="D18" s="39" t="s">
        <v>20</v>
      </c>
      <c r="E18" s="40" t="n">
        <v>410</v>
      </c>
      <c r="F18" s="41" t="n">
        <v>97</v>
      </c>
      <c r="G18" s="41" t="n">
        <v>0</v>
      </c>
      <c r="H18" s="41" t="n">
        <v>0</v>
      </c>
      <c r="I18" s="34" t="n"/>
      <c r="J18" s="43" t="n"/>
      <c r="K18" s="44" t="n"/>
      <c r="L18" s="45" t="n"/>
      <c r="M18" s="46" t="n"/>
      <c r="N18" s="47" t="n"/>
      <c r="O18" s="48" t="n"/>
      <c r="P18" s="49" t="n"/>
      <c r="Q18" s="50" t="n"/>
      <c r="R18" s="50" t="n"/>
      <c r="S18" s="50" t="n"/>
      <c r="T18" s="36" t="n"/>
    </row>
    <row ht="47.25" outlineLevel="0" r="19">
      <c r="A19" s="37" t="s">
        <v>24</v>
      </c>
      <c r="B19" s="38" t="n">
        <v>8</v>
      </c>
      <c r="C19" s="38" t="n">
        <v>1</v>
      </c>
      <c r="D19" s="39" t="s">
        <v>20</v>
      </c>
      <c r="E19" s="40" t="n">
        <v>410</v>
      </c>
      <c r="F19" s="41" t="n">
        <v>1504.6</v>
      </c>
      <c r="G19" s="41" t="n">
        <v>0</v>
      </c>
      <c r="H19" s="41" t="n">
        <v>0</v>
      </c>
      <c r="J19" s="43" t="n"/>
      <c r="K19" s="44" t="n"/>
      <c r="L19" s="45" t="n"/>
      <c r="M19" s="46" t="n"/>
      <c r="N19" s="47" t="n"/>
      <c r="O19" s="48" t="n"/>
      <c r="P19" s="49" t="n"/>
      <c r="Q19" s="50" t="n"/>
      <c r="R19" s="50" t="n"/>
      <c r="S19" s="50" t="n"/>
    </row>
    <row ht="31.5" outlineLevel="0" r="20">
      <c r="A20" s="37" t="s">
        <v>25</v>
      </c>
      <c r="B20" s="38" t="n">
        <v>8</v>
      </c>
      <c r="C20" s="38" t="n">
        <v>1</v>
      </c>
      <c r="D20" s="39" t="s">
        <v>20</v>
      </c>
      <c r="E20" s="40" t="n">
        <v>410</v>
      </c>
      <c r="F20" s="41" t="n">
        <v>65.2</v>
      </c>
      <c r="G20" s="41" t="n">
        <v>0</v>
      </c>
      <c r="H20" s="41" t="n">
        <v>0</v>
      </c>
      <c r="J20" s="43" t="n"/>
      <c r="K20" s="44" t="n"/>
      <c r="L20" s="45" t="n"/>
      <c r="M20" s="46" t="n"/>
      <c r="N20" s="47" t="n"/>
      <c r="O20" s="48" t="n"/>
      <c r="P20" s="49" t="n"/>
      <c r="Q20" s="50" t="n"/>
      <c r="R20" s="50" t="n"/>
      <c r="S20" s="50" t="n"/>
    </row>
    <row outlineLevel="0" r="21">
      <c r="A21" s="37" t="s">
        <v>26</v>
      </c>
      <c r="B21" s="38" t="n">
        <v>8</v>
      </c>
      <c r="C21" s="38" t="n">
        <v>1</v>
      </c>
      <c r="D21" s="39" t="s">
        <v>20</v>
      </c>
      <c r="E21" s="40" t="n">
        <v>410</v>
      </c>
      <c r="F21" s="41" t="n">
        <v>285.6</v>
      </c>
      <c r="G21" s="41" t="n">
        <v>0</v>
      </c>
      <c r="H21" s="41" t="n">
        <v>0</v>
      </c>
      <c r="J21" s="43" t="n"/>
      <c r="K21" s="44" t="n"/>
      <c r="L21" s="45" t="n"/>
      <c r="M21" s="46" t="n"/>
      <c r="N21" s="47" t="n"/>
      <c r="O21" s="48" t="n"/>
      <c r="P21" s="49" t="n"/>
      <c r="Q21" s="50" t="n"/>
      <c r="R21" s="50" t="n"/>
      <c r="S21" s="50" t="n"/>
    </row>
    <row outlineLevel="0" r="22">
      <c r="A22" s="37" t="s">
        <v>27</v>
      </c>
      <c r="B22" s="38" t="n">
        <v>8</v>
      </c>
      <c r="C22" s="38" t="n">
        <v>1</v>
      </c>
      <c r="D22" s="39" t="s">
        <v>20</v>
      </c>
      <c r="E22" s="40" t="n">
        <v>410</v>
      </c>
      <c r="F22" s="41" t="n">
        <v>1496.5</v>
      </c>
      <c r="G22" s="41" t="n">
        <v>0</v>
      </c>
      <c r="H22" s="41" t="n">
        <v>0</v>
      </c>
      <c r="J22" s="43" t="n"/>
      <c r="K22" s="44" t="n"/>
      <c r="L22" s="45" t="n"/>
      <c r="M22" s="46" t="n"/>
      <c r="N22" s="47" t="n"/>
      <c r="O22" s="48" t="n"/>
      <c r="P22" s="49" t="n"/>
      <c r="Q22" s="50" t="n"/>
      <c r="R22" s="50" t="n"/>
      <c r="S22" s="50" t="n"/>
    </row>
    <row ht="31.5" outlineLevel="0" r="23">
      <c r="A23" s="37" t="s">
        <v>28</v>
      </c>
      <c r="B23" s="38" t="n">
        <v>8</v>
      </c>
      <c r="C23" s="38" t="n">
        <v>1</v>
      </c>
      <c r="D23" s="39" t="s">
        <v>20</v>
      </c>
      <c r="E23" s="40" t="n">
        <v>410</v>
      </c>
      <c r="F23" s="41" t="n">
        <v>139.4</v>
      </c>
      <c r="G23" s="41" t="n">
        <v>0</v>
      </c>
      <c r="H23" s="41" t="n">
        <v>0</v>
      </c>
      <c r="J23" s="43" t="n"/>
      <c r="K23" s="44" t="n"/>
      <c r="L23" s="45" t="n"/>
      <c r="M23" s="46" t="n"/>
      <c r="N23" s="47" t="n"/>
      <c r="O23" s="48" t="n"/>
      <c r="P23" s="49" t="n"/>
      <c r="Q23" s="50" t="n"/>
      <c r="R23" s="50" t="n"/>
      <c r="S23" s="50" t="n"/>
    </row>
    <row outlineLevel="0" r="24">
      <c r="A24" s="37" t="s">
        <v>29</v>
      </c>
      <c r="B24" s="38" t="n">
        <v>8</v>
      </c>
      <c r="C24" s="38" t="n">
        <v>1</v>
      </c>
      <c r="D24" s="39" t="s">
        <v>20</v>
      </c>
      <c r="E24" s="40" t="n">
        <v>410</v>
      </c>
      <c r="F24" s="41" t="n">
        <v>0</v>
      </c>
      <c r="G24" s="41" t="n">
        <v>15000</v>
      </c>
      <c r="H24" s="41" t="n">
        <v>0</v>
      </c>
      <c r="J24" s="43" t="n"/>
      <c r="K24" s="44" t="n"/>
      <c r="L24" s="45" t="n"/>
      <c r="M24" s="46" t="n"/>
      <c r="N24" s="47" t="n"/>
      <c r="O24" s="48" t="n"/>
      <c r="P24" s="49" t="n"/>
      <c r="Q24" s="50" t="n"/>
      <c r="R24" s="50" t="n"/>
      <c r="S24" s="50" t="n"/>
    </row>
    <row ht="31.5" outlineLevel="0" r="25">
      <c r="A25" s="37" t="s">
        <v>30</v>
      </c>
      <c r="B25" s="38" t="n">
        <v>8</v>
      </c>
      <c r="C25" s="38" t="n">
        <v>1</v>
      </c>
      <c r="D25" s="39" t="s">
        <v>20</v>
      </c>
      <c r="E25" s="40" t="n">
        <v>410</v>
      </c>
      <c r="F25" s="41" t="n">
        <v>41.6</v>
      </c>
      <c r="G25" s="41" t="n">
        <v>0</v>
      </c>
      <c r="H25" s="41" t="n">
        <v>0</v>
      </c>
      <c r="J25" s="43" t="n"/>
      <c r="K25" s="44" t="n"/>
      <c r="L25" s="45" t="n"/>
      <c r="M25" s="46" t="n"/>
      <c r="N25" s="47" t="n"/>
      <c r="O25" s="48" t="n"/>
      <c r="P25" s="49" t="n"/>
      <c r="Q25" s="50" t="n"/>
      <c r="R25" s="50" t="n"/>
      <c r="S25" s="50" t="n"/>
    </row>
    <row customFormat="true" ht="31.5" outlineLevel="0" r="26" s="10">
      <c r="A26" s="37" t="s">
        <v>31</v>
      </c>
      <c r="B26" s="38" t="n">
        <v>8</v>
      </c>
      <c r="C26" s="38" t="n">
        <v>1</v>
      </c>
      <c r="D26" s="39" t="s">
        <v>20</v>
      </c>
      <c r="E26" s="40" t="n">
        <v>410</v>
      </c>
      <c r="F26" s="41" t="n">
        <v>15080.1</v>
      </c>
      <c r="G26" s="41" t="n">
        <v>0</v>
      </c>
      <c r="H26" s="41" t="n">
        <v>0</v>
      </c>
      <c r="J26" s="43" t="n"/>
      <c r="K26" s="44" t="n"/>
      <c r="L26" s="45" t="n"/>
      <c r="M26" s="46" t="n"/>
      <c r="N26" s="47" t="n"/>
      <c r="O26" s="48" t="n"/>
      <c r="P26" s="49" t="n"/>
      <c r="Q26" s="50" t="n"/>
      <c r="R26" s="50" t="n"/>
      <c r="S26" s="50" t="n"/>
      <c r="T26" s="51" t="n"/>
    </row>
    <row customFormat="true" ht="31.5" outlineLevel="0" r="27" s="10">
      <c r="A27" s="37" t="s">
        <v>32</v>
      </c>
      <c r="B27" s="38" t="n">
        <v>8</v>
      </c>
      <c r="C27" s="38" t="n">
        <v>1</v>
      </c>
      <c r="D27" s="39" t="s">
        <v>20</v>
      </c>
      <c r="E27" s="40" t="n">
        <v>410</v>
      </c>
      <c r="F27" s="41" t="n">
        <v>282.7</v>
      </c>
      <c r="G27" s="41" t="n">
        <v>0</v>
      </c>
      <c r="H27" s="41" t="n">
        <v>0</v>
      </c>
      <c r="J27" s="43" t="n"/>
      <c r="K27" s="44" t="n"/>
      <c r="L27" s="45" t="n"/>
      <c r="M27" s="46" t="n"/>
      <c r="N27" s="47" t="n"/>
      <c r="O27" s="48" t="n"/>
      <c r="P27" s="49" t="n"/>
      <c r="Q27" s="50" t="n"/>
      <c r="R27" s="50" t="n"/>
      <c r="S27" s="50" t="n"/>
      <c r="T27" s="51" t="n"/>
    </row>
    <row ht="47.25" outlineLevel="0" r="28">
      <c r="A28" s="37" t="s">
        <v>33</v>
      </c>
      <c r="B28" s="38" t="n">
        <v>8</v>
      </c>
      <c r="C28" s="38" t="n">
        <v>1</v>
      </c>
      <c r="D28" s="39" t="s">
        <v>20</v>
      </c>
      <c r="E28" s="40" t="n">
        <v>410</v>
      </c>
      <c r="F28" s="41" t="n">
        <v>275</v>
      </c>
      <c r="G28" s="41" t="n">
        <v>0</v>
      </c>
      <c r="H28" s="41" t="n">
        <v>0</v>
      </c>
      <c r="J28" s="43" t="n"/>
      <c r="K28" s="44" t="n"/>
      <c r="L28" s="45" t="n"/>
      <c r="M28" s="46" t="n"/>
      <c r="N28" s="47" t="n"/>
      <c r="O28" s="48" t="n"/>
      <c r="P28" s="49" t="n"/>
      <c r="Q28" s="50" t="n"/>
      <c r="R28" s="50" t="n"/>
      <c r="S28" s="50" t="n"/>
    </row>
    <row ht="47.25" outlineLevel="0" r="29">
      <c r="A29" s="17" t="s">
        <v>34</v>
      </c>
      <c r="B29" s="52" t="n">
        <v>11</v>
      </c>
      <c r="C29" s="53" t="n">
        <v>2</v>
      </c>
      <c r="D29" s="19" t="s">
        <v>35</v>
      </c>
      <c r="E29" s="20" t="n"/>
      <c r="F29" s="21" t="n">
        <f aca="false" ca="false" dt2D="false" dtr="false" t="normal">F30</f>
        <v>7432.900000000001</v>
      </c>
      <c r="G29" s="21" t="n">
        <f aca="false" ca="false" dt2D="false" dtr="false" t="normal">G30</f>
        <v>1500</v>
      </c>
      <c r="H29" s="21" t="n">
        <f aca="false" ca="false" dt2D="false" dtr="false" t="normal">H30</f>
        <v>0</v>
      </c>
      <c r="J29" s="22" t="n"/>
      <c r="K29" s="23" t="n"/>
      <c r="L29" s="24" t="n"/>
      <c r="M29" s="25" t="s"/>
      <c r="N29" s="26" t="n"/>
      <c r="O29" s="27" t="n"/>
      <c r="P29" s="28" t="s"/>
      <c r="Q29" s="29" t="n"/>
      <c r="R29" s="29" t="n"/>
      <c r="S29" s="29" t="n"/>
    </row>
    <row customFormat="true" customHeight="true" ht="23.25" outlineLevel="0" r="30" s="10">
      <c r="A30" s="17" t="s">
        <v>19</v>
      </c>
      <c r="B30" s="52" t="n">
        <v>11</v>
      </c>
      <c r="C30" s="53" t="n">
        <v>2</v>
      </c>
      <c r="D30" s="19" t="s">
        <v>36</v>
      </c>
      <c r="E30" s="20" t="n"/>
      <c r="F30" s="21" t="n">
        <f aca="false" ca="false" dt2D="false" dtr="false" t="normal">SUM(F31:F34)</f>
        <v>7432.900000000001</v>
      </c>
      <c r="G30" s="21" t="n">
        <f aca="false" ca="false" dt2D="false" dtr="false" t="normal">SUM(G31:G34)</f>
        <v>1500</v>
      </c>
      <c r="H30" s="21" t="n">
        <f aca="false" ca="false" dt2D="false" dtr="false" t="normal">SUM(H31:H34)</f>
        <v>0</v>
      </c>
      <c r="J30" s="43" t="n"/>
      <c r="K30" s="44" t="n"/>
      <c r="L30" s="45" t="n"/>
      <c r="M30" s="46" t="n"/>
      <c r="N30" s="47" t="n"/>
      <c r="O30" s="48" t="n"/>
      <c r="P30" s="49" t="n"/>
      <c r="Q30" s="50" t="n"/>
      <c r="R30" s="50" t="n"/>
      <c r="S30" s="50" t="n"/>
      <c r="T30" s="51" t="n"/>
    </row>
    <row ht="94.5" outlineLevel="0" r="31">
      <c r="A31" s="54" t="s">
        <v>37</v>
      </c>
      <c r="B31" s="55" t="n">
        <v>11</v>
      </c>
      <c r="C31" s="56" t="n">
        <v>2</v>
      </c>
      <c r="D31" s="57" t="s">
        <v>36</v>
      </c>
      <c r="E31" s="58" t="s">
        <v>38</v>
      </c>
      <c r="F31" s="59" t="n">
        <v>2219.9</v>
      </c>
      <c r="G31" s="59" t="n">
        <v>0</v>
      </c>
      <c r="H31" s="59" t="n">
        <v>0</v>
      </c>
      <c r="J31" s="43" t="n"/>
      <c r="K31" s="44" t="n"/>
      <c r="L31" s="45" t="n"/>
      <c r="M31" s="46" t="n"/>
      <c r="N31" s="47" t="n"/>
      <c r="O31" s="48" t="n"/>
      <c r="P31" s="49" t="n"/>
      <c r="Q31" s="50" t="n"/>
      <c r="R31" s="50" t="n"/>
      <c r="S31" s="50" t="n"/>
    </row>
    <row customFormat="true" ht="31.5" outlineLevel="0" r="32" s="3">
      <c r="A32" s="54" t="s">
        <v>39</v>
      </c>
      <c r="B32" s="55" t="n">
        <v>11</v>
      </c>
      <c r="C32" s="56" t="n">
        <v>2</v>
      </c>
      <c r="D32" s="57" t="s">
        <v>36</v>
      </c>
      <c r="E32" s="58" t="s">
        <v>38</v>
      </c>
      <c r="F32" s="59" t="n">
        <v>0</v>
      </c>
      <c r="G32" s="59" t="n">
        <v>1500</v>
      </c>
      <c r="H32" s="59" t="n">
        <v>0</v>
      </c>
      <c r="J32" s="43" t="n"/>
      <c r="K32" s="44" t="n"/>
      <c r="L32" s="45" t="n"/>
      <c r="M32" s="46" t="n"/>
      <c r="N32" s="47" t="n"/>
      <c r="O32" s="48" t="n"/>
      <c r="P32" s="49" t="n"/>
      <c r="Q32" s="50" t="n"/>
      <c r="R32" s="50" t="n"/>
      <c r="S32" s="50" t="n"/>
      <c r="T32" s="5" t="n"/>
    </row>
    <row ht="31.5" outlineLevel="0" r="33">
      <c r="A33" s="54" t="s">
        <v>40</v>
      </c>
      <c r="B33" s="55" t="n">
        <v>11</v>
      </c>
      <c r="C33" s="56" t="n">
        <v>2</v>
      </c>
      <c r="D33" s="57" t="s">
        <v>36</v>
      </c>
      <c r="E33" s="58" t="s">
        <v>38</v>
      </c>
      <c r="F33" s="59" t="n">
        <v>2797.7</v>
      </c>
      <c r="G33" s="59" t="n">
        <v>0</v>
      </c>
      <c r="H33" s="59" t="n">
        <v>0</v>
      </c>
      <c r="J33" s="43" t="n"/>
      <c r="K33" s="44" t="n"/>
      <c r="L33" s="45" t="n"/>
      <c r="M33" s="46" t="n"/>
      <c r="N33" s="47" t="n"/>
      <c r="O33" s="48" t="n"/>
      <c r="P33" s="49" t="n"/>
      <c r="Q33" s="50" t="n"/>
      <c r="R33" s="50" t="n"/>
      <c r="S33" s="50" t="n"/>
    </row>
    <row outlineLevel="0" r="34">
      <c r="A34" s="54" t="s">
        <v>41</v>
      </c>
      <c r="B34" s="55" t="n">
        <v>11</v>
      </c>
      <c r="C34" s="56" t="n">
        <v>2</v>
      </c>
      <c r="D34" s="57" t="s">
        <v>36</v>
      </c>
      <c r="E34" s="58" t="s">
        <v>38</v>
      </c>
      <c r="F34" s="59" t="n">
        <v>2415.3</v>
      </c>
      <c r="G34" s="59" t="n">
        <v>0</v>
      </c>
      <c r="H34" s="59" t="n">
        <v>0</v>
      </c>
      <c r="J34" s="22" t="n"/>
      <c r="K34" s="23" t="n"/>
      <c r="L34" s="24" t="n"/>
      <c r="M34" s="25" t="s"/>
      <c r="N34" s="26" t="n"/>
      <c r="O34" s="27" t="n"/>
      <c r="P34" s="28" t="s"/>
      <c r="Q34" s="29" t="n"/>
      <c r="R34" s="29" t="n"/>
      <c r="S34" s="29" t="n"/>
    </row>
    <row ht="47.25" outlineLevel="0" r="35">
      <c r="A35" s="17" t="s">
        <v>42</v>
      </c>
      <c r="B35" s="52" t="n">
        <v>4</v>
      </c>
      <c r="C35" s="53" t="n">
        <v>9</v>
      </c>
      <c r="D35" s="19" t="s">
        <v>43</v>
      </c>
      <c r="E35" s="20" t="n"/>
      <c r="F35" s="21" t="n">
        <f aca="false" ca="false" dt2D="false" dtr="false" t="normal">F36</f>
        <v>17403.4</v>
      </c>
      <c r="G35" s="21" t="n">
        <f aca="false" ca="false" dt2D="false" dtr="false" t="normal">G36</f>
        <v>20000</v>
      </c>
      <c r="H35" s="21" t="n">
        <f aca="false" ca="false" dt2D="false" dtr="false" t="normal">H36</f>
        <v>0</v>
      </c>
      <c r="J35" s="43" t="n"/>
      <c r="K35" s="44" t="n"/>
      <c r="L35" s="45" t="n"/>
      <c r="M35" s="46" t="n"/>
      <c r="N35" s="47" t="n"/>
      <c r="O35" s="48" t="n"/>
      <c r="P35" s="49" t="n"/>
      <c r="Q35" s="50" t="n"/>
      <c r="R35" s="50" t="n"/>
      <c r="S35" s="50" t="n"/>
    </row>
    <row customHeight="true" ht="23.25" outlineLevel="0" r="36">
      <c r="A36" s="17" t="s">
        <v>19</v>
      </c>
      <c r="B36" s="52" t="n">
        <v>4</v>
      </c>
      <c r="C36" s="53" t="n">
        <v>9</v>
      </c>
      <c r="D36" s="19" t="s">
        <v>44</v>
      </c>
      <c r="E36" s="20" t="n"/>
      <c r="F36" s="21" t="n">
        <f aca="false" ca="false" dt2D="false" dtr="false" t="normal">SUM(F37:F38)</f>
        <v>17403.4</v>
      </c>
      <c r="G36" s="21" t="n">
        <f aca="false" ca="false" dt2D="false" dtr="false" t="normal">SUM(G37:G38)</f>
        <v>20000</v>
      </c>
      <c r="H36" s="21" t="n">
        <f aca="false" ca="false" dt2D="false" dtr="false" t="normal">SUM(H37:H38)</f>
        <v>0</v>
      </c>
      <c r="J36" s="43" t="n"/>
      <c r="K36" s="44" t="n"/>
      <c r="L36" s="45" t="n"/>
      <c r="M36" s="46" t="n"/>
      <c r="N36" s="47" t="n"/>
      <c r="O36" s="48" t="n"/>
      <c r="P36" s="49" t="n"/>
      <c r="Q36" s="50" t="n"/>
      <c r="R36" s="50" t="n"/>
      <c r="S36" s="50" t="n"/>
    </row>
    <row customFormat="true" ht="31.5" outlineLevel="0" r="37" s="10">
      <c r="A37" s="37" t="s">
        <v>45</v>
      </c>
      <c r="B37" s="55" t="n">
        <v>4</v>
      </c>
      <c r="C37" s="56" t="n">
        <v>9</v>
      </c>
      <c r="D37" s="57" t="s">
        <v>44</v>
      </c>
      <c r="E37" s="58" t="s">
        <v>38</v>
      </c>
      <c r="F37" s="59" t="n">
        <v>0</v>
      </c>
      <c r="G37" s="59" t="n">
        <v>4000</v>
      </c>
      <c r="H37" s="59" t="n">
        <v>0</v>
      </c>
      <c r="J37" s="22" t="n"/>
      <c r="K37" s="23" t="n"/>
      <c r="L37" s="24" t="n"/>
      <c r="M37" s="25" t="s"/>
      <c r="N37" s="26" t="n"/>
      <c r="O37" s="27" t="n"/>
      <c r="P37" s="28" t="s"/>
      <c r="Q37" s="29" t="n"/>
      <c r="R37" s="29" t="n"/>
      <c r="S37" s="29" t="n"/>
      <c r="T37" s="51" t="n"/>
    </row>
    <row customFormat="true" ht="31.5" outlineLevel="0" r="38" s="10">
      <c r="A38" s="37" t="s">
        <v>46</v>
      </c>
      <c r="B38" s="55" t="n">
        <v>4</v>
      </c>
      <c r="C38" s="56" t="n">
        <v>9</v>
      </c>
      <c r="D38" s="57" t="s">
        <v>44</v>
      </c>
      <c r="E38" s="58" t="s">
        <v>38</v>
      </c>
      <c r="F38" s="59" t="n">
        <v>17403.4</v>
      </c>
      <c r="G38" s="59" t="n">
        <v>16000</v>
      </c>
      <c r="H38" s="59" t="n">
        <v>0</v>
      </c>
      <c r="J38" s="43" t="n"/>
      <c r="K38" s="44" t="n"/>
      <c r="L38" s="45" t="n"/>
      <c r="M38" s="46" t="n"/>
      <c r="N38" s="47" t="n"/>
      <c r="O38" s="48" t="n"/>
      <c r="P38" s="49" t="n"/>
      <c r="Q38" s="50" t="n"/>
      <c r="R38" s="50" t="n"/>
      <c r="S38" s="50" t="n"/>
      <c r="T38" s="51" t="n"/>
    </row>
    <row ht="47.25" outlineLevel="0" r="39">
      <c r="A39" s="30" t="s">
        <v>47</v>
      </c>
      <c r="B39" s="52" t="n">
        <v>5</v>
      </c>
      <c r="C39" s="53" t="n">
        <v>2</v>
      </c>
      <c r="D39" s="19" t="s">
        <v>48</v>
      </c>
      <c r="E39" s="60" t="n"/>
      <c r="F39" s="21" t="n">
        <f aca="false" ca="false" dt2D="false" dtr="false" t="normal">F40</f>
        <v>55046.09999999999</v>
      </c>
      <c r="G39" s="21" t="n">
        <f aca="false" ca="false" dt2D="false" dtr="false" t="normal">G40</f>
        <v>52245.600000000006</v>
      </c>
      <c r="H39" s="21" t="n">
        <f aca="false" ca="false" dt2D="false" dtr="false" t="normal">H40</f>
        <v>0</v>
      </c>
      <c r="J39" s="43" t="n"/>
      <c r="K39" s="44" t="n"/>
      <c r="L39" s="45" t="n"/>
      <c r="M39" s="46" t="n"/>
      <c r="N39" s="47" t="n"/>
      <c r="O39" s="48" t="n"/>
      <c r="P39" s="49" t="n"/>
      <c r="Q39" s="50" t="n"/>
      <c r="R39" s="50" t="n"/>
      <c r="S39" s="50" t="n"/>
    </row>
    <row customHeight="true" ht="23.25" outlineLevel="0" r="40">
      <c r="A40" s="30" t="s">
        <v>19</v>
      </c>
      <c r="B40" s="52" t="n">
        <v>5</v>
      </c>
      <c r="C40" s="53" t="n">
        <v>2</v>
      </c>
      <c r="D40" s="19" t="s">
        <v>49</v>
      </c>
      <c r="E40" s="60" t="n"/>
      <c r="F40" s="21" t="n">
        <f aca="false" ca="false" dt2D="false" dtr="false" t="normal">SUM(F41:F64)</f>
        <v>55046.09999999999</v>
      </c>
      <c r="G40" s="21" t="n">
        <f aca="false" ca="false" dt2D="false" dtr="false" t="normal">SUM(G41:G64)</f>
        <v>52245.600000000006</v>
      </c>
      <c r="H40" s="21" t="n">
        <f aca="false" ca="false" dt2D="false" dtr="false" t="normal">SUM(H41:H64)</f>
        <v>0</v>
      </c>
      <c r="J40" s="43" t="n"/>
      <c r="K40" s="44" t="n"/>
      <c r="L40" s="45" t="n"/>
      <c r="M40" s="46" t="n"/>
      <c r="N40" s="47" t="n"/>
      <c r="O40" s="48" t="n"/>
      <c r="P40" s="49" t="n"/>
      <c r="Q40" s="50" t="n"/>
      <c r="R40" s="50" t="n"/>
      <c r="S40" s="50" t="n"/>
    </row>
    <row customFormat="true" ht="31.5" outlineLevel="0" r="41" s="10">
      <c r="A41" s="61" t="s">
        <v>50</v>
      </c>
      <c r="B41" s="55" t="n">
        <v>5</v>
      </c>
      <c r="C41" s="56" t="n">
        <v>2</v>
      </c>
      <c r="D41" s="57" t="s">
        <v>49</v>
      </c>
      <c r="E41" s="58" t="n">
        <v>410</v>
      </c>
      <c r="F41" s="59" t="n">
        <v>213.2</v>
      </c>
      <c r="G41" s="59" t="n">
        <v>0</v>
      </c>
      <c r="H41" s="62" t="n">
        <v>0</v>
      </c>
      <c r="J41" s="43" t="n"/>
      <c r="K41" s="44" t="n"/>
      <c r="L41" s="45" t="n"/>
      <c r="M41" s="46" t="n"/>
      <c r="N41" s="47" t="n"/>
      <c r="O41" s="48" t="n"/>
      <c r="P41" s="49" t="n"/>
      <c r="Q41" s="50" t="n"/>
      <c r="R41" s="50" t="n"/>
      <c r="S41" s="50" t="n"/>
      <c r="T41" s="51" t="n"/>
    </row>
    <row customFormat="true" ht="15.75" outlineLevel="0" r="42" s="10">
      <c r="A42" s="61" t="s">
        <v>51</v>
      </c>
      <c r="B42" s="55" t="n">
        <v>5</v>
      </c>
      <c r="C42" s="56" t="n">
        <v>2</v>
      </c>
      <c r="D42" s="57" t="s">
        <v>49</v>
      </c>
      <c r="E42" s="58" t="n">
        <v>410</v>
      </c>
      <c r="F42" s="59" t="n">
        <v>3960</v>
      </c>
      <c r="G42" s="59" t="n">
        <v>0</v>
      </c>
      <c r="H42" s="62" t="n">
        <v>0</v>
      </c>
      <c r="J42" s="43" t="n"/>
      <c r="K42" s="44" t="n"/>
      <c r="L42" s="45" t="n"/>
      <c r="M42" s="46" t="n"/>
      <c r="N42" s="47" t="n"/>
      <c r="O42" s="48" t="n"/>
      <c r="P42" s="49" t="n"/>
      <c r="Q42" s="50" t="n"/>
      <c r="R42" s="50" t="n"/>
      <c r="S42" s="50" t="n"/>
      <c r="T42" s="51" t="n"/>
    </row>
    <row customFormat="true" ht="47.25" outlineLevel="0" r="43" s="10">
      <c r="A43" s="61" t="s">
        <v>52</v>
      </c>
      <c r="B43" s="55" t="n">
        <v>5</v>
      </c>
      <c r="C43" s="56" t="n">
        <v>2</v>
      </c>
      <c r="D43" s="57" t="s">
        <v>49</v>
      </c>
      <c r="E43" s="58" t="n">
        <v>410</v>
      </c>
      <c r="F43" s="59" t="n">
        <v>588</v>
      </c>
      <c r="G43" s="59" t="n">
        <v>0</v>
      </c>
      <c r="H43" s="62" t="n">
        <v>0</v>
      </c>
      <c r="J43" s="43" t="n"/>
      <c r="K43" s="44" t="n"/>
      <c r="L43" s="45" t="n"/>
      <c r="M43" s="46" t="n"/>
      <c r="N43" s="47" t="n"/>
      <c r="O43" s="48" t="n"/>
      <c r="P43" s="49" t="n"/>
      <c r="Q43" s="50" t="n"/>
      <c r="R43" s="50" t="n"/>
      <c r="S43" s="50" t="n"/>
      <c r="T43" s="51" t="n"/>
    </row>
    <row ht="47.25" outlineLevel="0" r="44">
      <c r="A44" s="61" t="s">
        <v>53</v>
      </c>
      <c r="B44" s="55" t="n">
        <v>5</v>
      </c>
      <c r="C44" s="56" t="n">
        <v>2</v>
      </c>
      <c r="D44" s="57" t="s">
        <v>49</v>
      </c>
      <c r="E44" s="58" t="n">
        <v>410</v>
      </c>
      <c r="F44" s="59" t="n">
        <v>300</v>
      </c>
      <c r="G44" s="59" t="n">
        <v>0</v>
      </c>
      <c r="H44" s="62" t="n">
        <v>0</v>
      </c>
      <c r="J44" s="43" t="n"/>
      <c r="K44" s="44" t="n"/>
      <c r="L44" s="45" t="n"/>
      <c r="M44" s="46" t="n"/>
      <c r="N44" s="47" t="n"/>
      <c r="O44" s="48" t="n"/>
      <c r="P44" s="49" t="n"/>
      <c r="Q44" s="50" t="n"/>
      <c r="R44" s="50" t="n"/>
      <c r="S44" s="50" t="n"/>
    </row>
    <row customFormat="true" ht="47.25" outlineLevel="0" r="45" s="10">
      <c r="A45" s="61" t="s">
        <v>54</v>
      </c>
      <c r="B45" s="55" t="n">
        <v>5</v>
      </c>
      <c r="C45" s="56" t="n">
        <v>2</v>
      </c>
      <c r="D45" s="57" t="s">
        <v>49</v>
      </c>
      <c r="E45" s="58" t="n">
        <v>410</v>
      </c>
      <c r="F45" s="59" t="n">
        <v>36300.5</v>
      </c>
      <c r="G45" s="59" t="n">
        <v>3748.8</v>
      </c>
      <c r="H45" s="62" t="n">
        <v>0</v>
      </c>
      <c r="J45" s="43" t="n"/>
      <c r="K45" s="44" t="n"/>
      <c r="L45" s="45" t="n"/>
      <c r="M45" s="46" t="n"/>
      <c r="N45" s="47" t="n"/>
      <c r="O45" s="48" t="n"/>
      <c r="P45" s="49" t="n"/>
      <c r="Q45" s="50" t="n"/>
      <c r="R45" s="50" t="n"/>
      <c r="S45" s="50" t="n"/>
      <c r="T45" s="51" t="n"/>
    </row>
    <row customFormat="true" ht="15.75" outlineLevel="0" r="46" s="10">
      <c r="A46" s="61" t="s">
        <v>55</v>
      </c>
      <c r="B46" s="55" t="n">
        <v>5</v>
      </c>
      <c r="C46" s="56" t="n">
        <v>2</v>
      </c>
      <c r="D46" s="57" t="s">
        <v>49</v>
      </c>
      <c r="E46" s="58" t="n">
        <v>410</v>
      </c>
      <c r="F46" s="59" t="n">
        <v>200</v>
      </c>
      <c r="G46" s="59" t="n">
        <v>0</v>
      </c>
      <c r="H46" s="62" t="n">
        <v>0</v>
      </c>
      <c r="J46" s="43" t="n"/>
      <c r="K46" s="44" t="n"/>
      <c r="L46" s="45" t="n"/>
      <c r="M46" s="46" t="n"/>
      <c r="N46" s="47" t="n"/>
      <c r="O46" s="48" t="n"/>
      <c r="P46" s="49" t="n"/>
      <c r="Q46" s="50" t="n"/>
      <c r="R46" s="50" t="n"/>
      <c r="S46" s="50" t="n"/>
      <c r="T46" s="51" t="n"/>
    </row>
    <row customFormat="true" ht="94.5" outlineLevel="0" r="47" s="10">
      <c r="A47" s="61" t="s">
        <v>56</v>
      </c>
      <c r="B47" s="55" t="n">
        <v>5</v>
      </c>
      <c r="C47" s="56" t="n">
        <v>2</v>
      </c>
      <c r="D47" s="57" t="s">
        <v>49</v>
      </c>
      <c r="E47" s="58" t="n">
        <v>410</v>
      </c>
      <c r="F47" s="59" t="n">
        <v>1500</v>
      </c>
      <c r="G47" s="59" t="n">
        <v>0</v>
      </c>
      <c r="H47" s="62" t="n">
        <v>0</v>
      </c>
      <c r="J47" s="43" t="n"/>
      <c r="K47" s="44" t="n"/>
      <c r="L47" s="45" t="n"/>
      <c r="M47" s="46" t="n"/>
      <c r="N47" s="47" t="n"/>
      <c r="O47" s="48" t="n"/>
      <c r="P47" s="49" t="n"/>
      <c r="Q47" s="50" t="n"/>
      <c r="R47" s="50" t="n"/>
      <c r="S47" s="50" t="n"/>
      <c r="T47" s="51" t="n"/>
    </row>
    <row customFormat="true" ht="78.75" outlineLevel="0" r="48" s="10">
      <c r="A48" s="61" t="s">
        <v>57</v>
      </c>
      <c r="B48" s="55" t="n">
        <v>5</v>
      </c>
      <c r="C48" s="56" t="n">
        <v>2</v>
      </c>
      <c r="D48" s="57" t="s">
        <v>49</v>
      </c>
      <c r="E48" s="58" t="n">
        <v>410</v>
      </c>
      <c r="F48" s="59" t="n">
        <v>3387</v>
      </c>
      <c r="G48" s="59" t="n">
        <v>0</v>
      </c>
      <c r="H48" s="62" t="n">
        <v>0</v>
      </c>
      <c r="J48" s="43" t="n"/>
      <c r="K48" s="44" t="n"/>
      <c r="L48" s="45" t="n"/>
      <c r="M48" s="46" t="n"/>
      <c r="N48" s="47" t="n"/>
      <c r="O48" s="48" t="n"/>
      <c r="P48" s="49" t="n"/>
      <c r="Q48" s="50" t="n"/>
      <c r="R48" s="50" t="n"/>
      <c r="S48" s="50" t="n"/>
      <c r="T48" s="51" t="n"/>
    </row>
    <row customFormat="true" ht="63" outlineLevel="0" r="49" s="10">
      <c r="A49" s="61" t="s">
        <v>58</v>
      </c>
      <c r="B49" s="55" t="n">
        <v>5</v>
      </c>
      <c r="C49" s="56" t="n">
        <v>2</v>
      </c>
      <c r="D49" s="57" t="s">
        <v>49</v>
      </c>
      <c r="E49" s="58" t="n">
        <v>410</v>
      </c>
      <c r="F49" s="59" t="n">
        <v>0</v>
      </c>
      <c r="G49" s="59" t="n">
        <v>2456.3</v>
      </c>
      <c r="H49" s="62" t="n">
        <v>0</v>
      </c>
      <c r="J49" s="43" t="n"/>
      <c r="K49" s="44" t="n"/>
      <c r="L49" s="45" t="n"/>
      <c r="M49" s="46" t="n"/>
      <c r="N49" s="47" t="n"/>
      <c r="O49" s="48" t="n"/>
      <c r="P49" s="49" t="n"/>
      <c r="Q49" s="50" t="n"/>
      <c r="R49" s="50" t="n"/>
      <c r="S49" s="50" t="n"/>
      <c r="T49" s="51" t="n"/>
    </row>
    <row ht="47.25" outlineLevel="0" r="50">
      <c r="A50" s="61" t="s">
        <v>59</v>
      </c>
      <c r="B50" s="55" t="n">
        <v>5</v>
      </c>
      <c r="C50" s="56" t="n">
        <v>2</v>
      </c>
      <c r="D50" s="57" t="s">
        <v>49</v>
      </c>
      <c r="E50" s="58" t="n">
        <v>410</v>
      </c>
      <c r="F50" s="59" t="n">
        <v>0</v>
      </c>
      <c r="G50" s="59" t="n">
        <v>4000</v>
      </c>
      <c r="H50" s="62" t="n">
        <v>0</v>
      </c>
      <c r="J50" s="43" t="n"/>
      <c r="K50" s="44" t="n"/>
      <c r="L50" s="45" t="n"/>
      <c r="M50" s="46" t="n"/>
      <c r="N50" s="47" t="n"/>
      <c r="O50" s="48" t="n"/>
      <c r="P50" s="49" t="n"/>
      <c r="Q50" s="50" t="n"/>
      <c r="R50" s="50" t="n"/>
      <c r="S50" s="50" t="n"/>
    </row>
    <row customFormat="true" ht="47.25" outlineLevel="0" r="51" s="10">
      <c r="A51" s="61" t="s">
        <v>60</v>
      </c>
      <c r="B51" s="55" t="n">
        <v>5</v>
      </c>
      <c r="C51" s="56" t="n">
        <v>2</v>
      </c>
      <c r="D51" s="57" t="s">
        <v>49</v>
      </c>
      <c r="E51" s="58" t="n">
        <v>410</v>
      </c>
      <c r="F51" s="59" t="n">
        <v>0</v>
      </c>
      <c r="G51" s="59" t="n">
        <v>6635.8</v>
      </c>
      <c r="H51" s="62" t="n">
        <v>0</v>
      </c>
      <c r="J51" s="43" t="n"/>
      <c r="K51" s="44" t="n"/>
      <c r="L51" s="45" t="n"/>
      <c r="M51" s="46" t="n"/>
      <c r="N51" s="47" t="n"/>
      <c r="O51" s="48" t="n"/>
      <c r="P51" s="49" t="n"/>
      <c r="Q51" s="50" t="n"/>
      <c r="R51" s="50" t="n"/>
      <c r="S51" s="50" t="n"/>
      <c r="T51" s="51" t="n"/>
    </row>
    <row ht="63" outlineLevel="0" r="52">
      <c r="A52" s="61" t="s">
        <v>61</v>
      </c>
      <c r="B52" s="55" t="n">
        <v>5</v>
      </c>
      <c r="C52" s="56" t="n">
        <v>2</v>
      </c>
      <c r="D52" s="57" t="s">
        <v>49</v>
      </c>
      <c r="E52" s="58" t="n">
        <v>410</v>
      </c>
      <c r="F52" s="59" t="n">
        <v>0</v>
      </c>
      <c r="G52" s="59" t="n">
        <v>3800</v>
      </c>
      <c r="H52" s="62" t="n">
        <v>0</v>
      </c>
      <c r="J52" s="43" t="n"/>
      <c r="K52" s="44" t="n"/>
      <c r="L52" s="45" t="n"/>
      <c r="M52" s="46" t="n"/>
      <c r="N52" s="47" t="n"/>
      <c r="O52" s="48" t="n"/>
      <c r="P52" s="49" t="n"/>
      <c r="Q52" s="50" t="n"/>
      <c r="R52" s="50" t="n"/>
      <c r="S52" s="50" t="n"/>
    </row>
    <row customFormat="true" ht="47.25" outlineLevel="0" r="53" s="10">
      <c r="A53" s="61" t="s">
        <v>62</v>
      </c>
      <c r="B53" s="55" t="n">
        <v>5</v>
      </c>
      <c r="C53" s="56" t="n">
        <v>2</v>
      </c>
      <c r="D53" s="57" t="s">
        <v>49</v>
      </c>
      <c r="E53" s="58" t="n">
        <v>410</v>
      </c>
      <c r="F53" s="59" t="n">
        <v>0</v>
      </c>
      <c r="G53" s="59" t="n">
        <v>2500</v>
      </c>
      <c r="H53" s="62" t="n">
        <v>0</v>
      </c>
      <c r="J53" s="43" t="n"/>
      <c r="K53" s="44" t="n"/>
      <c r="L53" s="45" t="n"/>
      <c r="M53" s="46" t="n"/>
      <c r="N53" s="47" t="n"/>
      <c r="O53" s="48" t="n"/>
      <c r="P53" s="49" t="n"/>
      <c r="Q53" s="50" t="n"/>
      <c r="R53" s="50" t="n"/>
      <c r="S53" s="50" t="n"/>
      <c r="T53" s="51" t="n"/>
    </row>
    <row ht="47.25" outlineLevel="0" r="54">
      <c r="A54" s="61" t="s">
        <v>63</v>
      </c>
      <c r="B54" s="55" t="n">
        <v>5</v>
      </c>
      <c r="C54" s="56" t="n">
        <v>2</v>
      </c>
      <c r="D54" s="57" t="s">
        <v>49</v>
      </c>
      <c r="E54" s="58" t="n">
        <v>410</v>
      </c>
      <c r="F54" s="59" t="n">
        <v>0</v>
      </c>
      <c r="G54" s="59" t="n">
        <v>5359.9</v>
      </c>
      <c r="H54" s="62" t="n">
        <v>0</v>
      </c>
      <c r="J54" s="43" t="n"/>
      <c r="K54" s="44" t="n"/>
      <c r="L54" s="45" t="n"/>
      <c r="M54" s="46" t="n"/>
      <c r="N54" s="47" t="n"/>
      <c r="O54" s="48" t="n"/>
      <c r="P54" s="49" t="n"/>
      <c r="Q54" s="50" t="n"/>
      <c r="R54" s="50" t="n"/>
      <c r="S54" s="50" t="n"/>
    </row>
    <row ht="47.25" outlineLevel="0" r="55">
      <c r="A55" s="61" t="s">
        <v>64</v>
      </c>
      <c r="B55" s="55" t="n">
        <v>5</v>
      </c>
      <c r="C55" s="56" t="n">
        <v>2</v>
      </c>
      <c r="D55" s="57" t="s">
        <v>49</v>
      </c>
      <c r="E55" s="58" t="n">
        <v>410</v>
      </c>
      <c r="F55" s="59" t="n">
        <v>0</v>
      </c>
      <c r="G55" s="59" t="n">
        <v>10000</v>
      </c>
      <c r="H55" s="62" t="n">
        <v>0</v>
      </c>
      <c r="J55" s="43" t="n"/>
      <c r="K55" s="44" t="n"/>
      <c r="L55" s="45" t="n"/>
      <c r="M55" s="46" t="n"/>
      <c r="N55" s="47" t="n"/>
      <c r="O55" s="48" t="n"/>
      <c r="P55" s="49" t="n"/>
      <c r="Q55" s="50" t="n"/>
      <c r="R55" s="50" t="n"/>
      <c r="S55" s="50" t="n"/>
    </row>
    <row ht="47.25" outlineLevel="0" r="56">
      <c r="A56" s="61" t="s">
        <v>65</v>
      </c>
      <c r="B56" s="55" t="n">
        <v>5</v>
      </c>
      <c r="C56" s="56" t="n">
        <v>2</v>
      </c>
      <c r="D56" s="57" t="s">
        <v>49</v>
      </c>
      <c r="E56" s="58" t="n">
        <v>410</v>
      </c>
      <c r="F56" s="59" t="n">
        <v>0</v>
      </c>
      <c r="G56" s="59" t="n">
        <v>3300</v>
      </c>
      <c r="H56" s="62" t="n">
        <v>0</v>
      </c>
      <c r="J56" s="43" t="n"/>
      <c r="K56" s="44" t="n"/>
      <c r="L56" s="45" t="n"/>
      <c r="M56" s="46" t="n"/>
      <c r="N56" s="47" t="n"/>
      <c r="O56" s="48" t="n"/>
      <c r="P56" s="49" t="n"/>
      <c r="Q56" s="50" t="n"/>
      <c r="R56" s="50" t="n"/>
      <c r="S56" s="50" t="n"/>
    </row>
    <row ht="47.25" outlineLevel="0" r="57">
      <c r="A57" s="61" t="s">
        <v>66</v>
      </c>
      <c r="B57" s="55" t="n">
        <v>5</v>
      </c>
      <c r="C57" s="56" t="n">
        <v>2</v>
      </c>
      <c r="D57" s="57" t="s">
        <v>49</v>
      </c>
      <c r="E57" s="58" t="n">
        <v>410</v>
      </c>
      <c r="F57" s="59" t="n">
        <v>0</v>
      </c>
      <c r="G57" s="59" t="n">
        <v>2500</v>
      </c>
      <c r="H57" s="62" t="n">
        <v>0</v>
      </c>
      <c r="J57" s="43" t="n"/>
      <c r="K57" s="44" t="n"/>
      <c r="L57" s="45" t="n"/>
      <c r="M57" s="46" t="n"/>
      <c r="N57" s="47" t="n"/>
      <c r="O57" s="48" t="n"/>
      <c r="P57" s="49" t="n"/>
      <c r="Q57" s="50" t="n"/>
      <c r="R57" s="50" t="n"/>
      <c r="S57" s="50" t="n"/>
    </row>
    <row ht="47.25" outlineLevel="0" r="58">
      <c r="A58" s="61" t="s">
        <v>67</v>
      </c>
      <c r="B58" s="55" t="n">
        <v>5</v>
      </c>
      <c r="C58" s="56" t="n">
        <v>2</v>
      </c>
      <c r="D58" s="57" t="s">
        <v>49</v>
      </c>
      <c r="E58" s="58" t="n">
        <v>410</v>
      </c>
      <c r="F58" s="59" t="n">
        <v>4100</v>
      </c>
      <c r="G58" s="59" t="n">
        <v>0</v>
      </c>
      <c r="H58" s="62" t="n">
        <v>0</v>
      </c>
      <c r="J58" s="43" t="n"/>
      <c r="K58" s="44" t="n"/>
      <c r="L58" s="45" t="n"/>
      <c r="M58" s="46" t="n"/>
      <c r="N58" s="47" t="n"/>
      <c r="O58" s="48" t="n"/>
      <c r="P58" s="49" t="n"/>
      <c r="Q58" s="50" t="n"/>
      <c r="R58" s="50" t="n"/>
      <c r="S58" s="50" t="n"/>
    </row>
    <row ht="47.25" outlineLevel="0" r="59">
      <c r="A59" s="61" t="s">
        <v>68</v>
      </c>
      <c r="B59" s="55" t="n">
        <v>5</v>
      </c>
      <c r="C59" s="56" t="n">
        <v>2</v>
      </c>
      <c r="D59" s="57" t="s">
        <v>49</v>
      </c>
      <c r="E59" s="58" t="n">
        <v>410</v>
      </c>
      <c r="F59" s="59" t="n">
        <v>0</v>
      </c>
      <c r="G59" s="59" t="n">
        <v>2549.8</v>
      </c>
      <c r="H59" s="62" t="n">
        <v>0</v>
      </c>
      <c r="J59" s="43" t="n"/>
      <c r="K59" s="44" t="n"/>
      <c r="L59" s="45" t="n"/>
      <c r="M59" s="46" t="n"/>
      <c r="N59" s="47" t="n"/>
      <c r="O59" s="48" t="n"/>
      <c r="P59" s="49" t="n"/>
      <c r="Q59" s="50" t="n"/>
      <c r="R59" s="50" t="n"/>
      <c r="S59" s="50" t="n"/>
    </row>
    <row ht="31.5" outlineLevel="0" r="60">
      <c r="A60" s="61" t="s">
        <v>69</v>
      </c>
      <c r="B60" s="55" t="n">
        <v>5</v>
      </c>
      <c r="C60" s="56" t="n">
        <v>2</v>
      </c>
      <c r="D60" s="57" t="s">
        <v>49</v>
      </c>
      <c r="E60" s="58" t="n">
        <v>410</v>
      </c>
      <c r="F60" s="59" t="n">
        <v>1480</v>
      </c>
      <c r="G60" s="59" t="n">
        <v>0</v>
      </c>
      <c r="H60" s="62" t="n">
        <v>0</v>
      </c>
      <c r="J60" s="43" t="n"/>
      <c r="K60" s="44" t="n"/>
      <c r="L60" s="45" t="n"/>
      <c r="M60" s="46" t="n"/>
      <c r="N60" s="47" t="n"/>
      <c r="O60" s="48" t="n"/>
      <c r="P60" s="49" t="n"/>
      <c r="Q60" s="50" t="n"/>
      <c r="R60" s="50" t="n"/>
      <c r="S60" s="50" t="n"/>
    </row>
    <row ht="47.25" outlineLevel="0" r="61">
      <c r="A61" s="61" t="s">
        <v>70</v>
      </c>
      <c r="B61" s="55" t="n">
        <v>5</v>
      </c>
      <c r="C61" s="56" t="n">
        <v>2</v>
      </c>
      <c r="D61" s="57" t="s">
        <v>49</v>
      </c>
      <c r="E61" s="58" t="n">
        <v>410</v>
      </c>
      <c r="F61" s="59" t="n">
        <v>0</v>
      </c>
      <c r="G61" s="59" t="n">
        <v>2500</v>
      </c>
      <c r="H61" s="62" t="n">
        <v>0</v>
      </c>
      <c r="J61" s="43" t="n"/>
      <c r="K61" s="44" t="n"/>
      <c r="L61" s="45" t="n"/>
      <c r="M61" s="46" t="n"/>
      <c r="N61" s="47" t="n"/>
      <c r="O61" s="48" t="n"/>
      <c r="P61" s="49" t="n"/>
      <c r="Q61" s="50" t="n"/>
      <c r="R61" s="50" t="n"/>
      <c r="S61" s="50" t="n"/>
    </row>
    <row ht="31.5" outlineLevel="0" r="62">
      <c r="A62" s="61" t="s">
        <v>71</v>
      </c>
      <c r="B62" s="55" t="n">
        <v>5</v>
      </c>
      <c r="C62" s="56" t="n">
        <v>2</v>
      </c>
      <c r="D62" s="57" t="s">
        <v>49</v>
      </c>
      <c r="E62" s="58" t="n">
        <v>410</v>
      </c>
      <c r="F62" s="59" t="n">
        <v>0</v>
      </c>
      <c r="G62" s="59" t="n">
        <v>2895</v>
      </c>
      <c r="H62" s="62" t="n">
        <v>0</v>
      </c>
      <c r="J62" s="22" t="n"/>
      <c r="K62" s="23" t="n"/>
      <c r="L62" s="24" t="n"/>
      <c r="M62" s="25" t="s"/>
      <c r="N62" s="26" t="n"/>
      <c r="O62" s="27" t="n"/>
      <c r="P62" s="28" t="s"/>
      <c r="Q62" s="29" t="n"/>
      <c r="R62" s="29" t="n"/>
      <c r="S62" s="29" t="n"/>
    </row>
    <row ht="31.5" outlineLevel="0" r="63">
      <c r="A63" s="61" t="s">
        <v>72</v>
      </c>
      <c r="B63" s="55" t="n">
        <v>5</v>
      </c>
      <c r="C63" s="56" t="n">
        <v>2</v>
      </c>
      <c r="D63" s="57" t="s">
        <v>49</v>
      </c>
      <c r="E63" s="58" t="n">
        <v>410</v>
      </c>
      <c r="F63" s="59" t="n">
        <v>2861.2</v>
      </c>
      <c r="G63" s="59" t="n">
        <v>0</v>
      </c>
      <c r="H63" s="62" t="n">
        <v>0</v>
      </c>
      <c r="J63" s="43" t="n"/>
      <c r="K63" s="44" t="n"/>
      <c r="L63" s="45" t="n"/>
      <c r="M63" s="46" t="n"/>
      <c r="N63" s="47" t="n"/>
      <c r="O63" s="48" t="n"/>
      <c r="P63" s="49" t="n"/>
      <c r="Q63" s="50" t="n"/>
      <c r="R63" s="50" t="n"/>
      <c r="S63" s="50" t="n"/>
    </row>
    <row ht="31.5" outlineLevel="0" r="64">
      <c r="A64" s="61" t="s">
        <v>73</v>
      </c>
      <c r="B64" s="55" t="n">
        <v>5</v>
      </c>
      <c r="C64" s="56" t="n">
        <v>2</v>
      </c>
      <c r="D64" s="57" t="s">
        <v>49</v>
      </c>
      <c r="E64" s="58" t="n">
        <v>410</v>
      </c>
      <c r="F64" s="59" t="n">
        <v>156.2</v>
      </c>
      <c r="G64" s="59" t="n">
        <v>0</v>
      </c>
      <c r="H64" s="62" t="n">
        <v>0</v>
      </c>
      <c r="J64" s="22" t="n"/>
      <c r="K64" s="23" t="n"/>
      <c r="L64" s="24" t="n"/>
      <c r="M64" s="25" t="s"/>
      <c r="N64" s="26" t="n"/>
      <c r="O64" s="27" t="n"/>
      <c r="P64" s="28" t="s"/>
      <c r="Q64" s="29" t="n"/>
      <c r="R64" s="29" t="n"/>
      <c r="S64" s="29" t="n"/>
    </row>
    <row customFormat="true" ht="47.25" outlineLevel="0" r="65" s="10">
      <c r="A65" s="30" t="s">
        <v>74</v>
      </c>
      <c r="B65" s="31" t="n">
        <v>5</v>
      </c>
      <c r="C65" s="31" t="n">
        <v>1</v>
      </c>
      <c r="D65" s="12" t="s">
        <v>75</v>
      </c>
      <c r="E65" s="32" t="s">
        <v>18</v>
      </c>
      <c r="F65" s="63" t="n">
        <f aca="false" ca="false" dt2D="false" dtr="false" t="normal">F67</f>
        <v>16890</v>
      </c>
      <c r="G65" s="63" t="n">
        <f aca="false" ca="false" dt2D="false" dtr="false" t="normal">G67</f>
        <v>15000</v>
      </c>
      <c r="H65" s="63" t="n">
        <f aca="false" ca="false" dt2D="false" dtr="false" t="normal">H67</f>
        <v>15000</v>
      </c>
      <c r="J65" s="43" t="n"/>
      <c r="K65" s="44" t="n"/>
      <c r="L65" s="45" t="n"/>
      <c r="M65" s="46" t="n"/>
      <c r="N65" s="47" t="n"/>
      <c r="O65" s="48" t="n"/>
      <c r="P65" s="49" t="n"/>
      <c r="Q65" s="50" t="n"/>
      <c r="R65" s="50" t="n"/>
      <c r="S65" s="50" t="n"/>
      <c r="T65" s="51" t="n"/>
    </row>
    <row outlineLevel="0" r="66">
      <c r="A66" s="30" t="s">
        <v>19</v>
      </c>
      <c r="B66" s="31" t="n">
        <v>5</v>
      </c>
      <c r="C66" s="31" t="n">
        <v>1</v>
      </c>
      <c r="D66" s="12" t="s">
        <v>76</v>
      </c>
      <c r="E66" s="32" t="n"/>
      <c r="F66" s="63" t="n">
        <f aca="false" ca="false" dt2D="false" dtr="false" t="normal">F67</f>
        <v>16890</v>
      </c>
      <c r="G66" s="63" t="n">
        <f aca="false" ca="false" dt2D="false" dtr="false" t="normal">G67</f>
        <v>15000</v>
      </c>
      <c r="H66" s="63" t="n">
        <f aca="false" ca="false" dt2D="false" dtr="false" t="normal">H67</f>
        <v>15000</v>
      </c>
      <c r="J66" s="22" t="n"/>
      <c r="K66" s="23" t="n"/>
      <c r="L66" s="24" t="n"/>
      <c r="M66" s="25" t="s"/>
      <c r="N66" s="26" t="n"/>
      <c r="O66" s="27" t="n"/>
      <c r="P66" s="28" t="s"/>
      <c r="Q66" s="29" t="n"/>
      <c r="R66" s="29" t="n"/>
      <c r="S66" s="29" t="n"/>
    </row>
    <row ht="31.5" outlineLevel="0" r="67">
      <c r="A67" s="37" t="s">
        <v>77</v>
      </c>
      <c r="B67" s="38" t="n">
        <v>5</v>
      </c>
      <c r="C67" s="38" t="n">
        <v>1</v>
      </c>
      <c r="D67" s="39" t="s">
        <v>76</v>
      </c>
      <c r="E67" s="40" t="n">
        <v>410</v>
      </c>
      <c r="F67" s="64" t="n">
        <v>16890</v>
      </c>
      <c r="G67" s="64" t="n">
        <v>15000</v>
      </c>
      <c r="H67" s="64" t="n">
        <v>15000</v>
      </c>
      <c r="J67" s="43" t="n"/>
      <c r="K67" s="44" t="n"/>
      <c r="L67" s="45" t="n"/>
      <c r="M67" s="46" t="n"/>
      <c r="N67" s="47" t="n"/>
      <c r="O67" s="48" t="n"/>
      <c r="P67" s="49" t="n"/>
      <c r="Q67" s="50" t="n"/>
      <c r="R67" s="50" t="n"/>
      <c r="S67" s="50" t="n"/>
    </row>
    <row ht="63" outlineLevel="0" r="68">
      <c r="A68" s="30" t="s">
        <v>78</v>
      </c>
      <c r="B68" s="31" t="n">
        <v>5</v>
      </c>
      <c r="C68" s="31" t="n">
        <v>2</v>
      </c>
      <c r="D68" s="12" t="s">
        <v>79</v>
      </c>
      <c r="E68" s="32" t="n"/>
      <c r="F68" s="63" t="n">
        <f aca="false" ca="false" dt2D="false" dtr="false" t="normal">F69</f>
        <v>0</v>
      </c>
      <c r="G68" s="63" t="n">
        <f aca="false" ca="false" dt2D="false" dtr="false" t="normal">G69</f>
        <v>127400</v>
      </c>
      <c r="H68" s="63" t="n">
        <f aca="false" ca="false" dt2D="false" dtr="false" t="normal">H69</f>
        <v>0</v>
      </c>
      <c r="J68" s="22" t="n"/>
      <c r="K68" s="23" t="n"/>
      <c r="L68" s="24" t="n"/>
      <c r="M68" s="25" t="s"/>
      <c r="N68" s="26" t="n"/>
      <c r="O68" s="27" t="n"/>
      <c r="P68" s="28" t="s"/>
      <c r="Q68" s="29" t="n"/>
      <c r="R68" s="29" t="n"/>
      <c r="S68" s="29" t="n"/>
    </row>
    <row customFormat="true" ht="47.25" outlineLevel="0" r="69" s="10">
      <c r="A69" s="37" t="s">
        <v>80</v>
      </c>
      <c r="B69" s="38" t="n">
        <v>5</v>
      </c>
      <c r="C69" s="38" t="n">
        <v>2</v>
      </c>
      <c r="D69" s="39" t="s">
        <v>79</v>
      </c>
      <c r="E69" s="40" t="n">
        <v>410</v>
      </c>
      <c r="F69" s="64" t="n">
        <v>0</v>
      </c>
      <c r="G69" s="64" t="n">
        <v>127400</v>
      </c>
      <c r="H69" s="64" t="n">
        <v>0</v>
      </c>
      <c r="J69" s="43" t="n"/>
      <c r="K69" s="44" t="n"/>
      <c r="L69" s="45" t="n"/>
      <c r="M69" s="46" t="n"/>
      <c r="N69" s="47" t="n"/>
      <c r="O69" s="48" t="n"/>
      <c r="P69" s="49" t="n"/>
      <c r="Q69" s="50" t="n"/>
      <c r="R69" s="50" t="n"/>
      <c r="S69" s="50" t="n"/>
      <c r="T69" s="51" t="n"/>
    </row>
    <row ht="63" outlineLevel="0" r="70">
      <c r="A70" s="30" t="s">
        <v>81</v>
      </c>
      <c r="B70" s="31" t="n">
        <v>5</v>
      </c>
      <c r="C70" s="31" t="n">
        <v>1</v>
      </c>
      <c r="D70" s="12" t="s">
        <v>82</v>
      </c>
      <c r="E70" s="32" t="s">
        <v>18</v>
      </c>
      <c r="F70" s="63" t="n">
        <f aca="false" ca="false" dt2D="false" dtr="false" t="normal">F71</f>
        <v>97331.6</v>
      </c>
      <c r="G70" s="63" t="n">
        <f aca="false" ca="false" dt2D="false" dtr="false" t="normal">G71</f>
        <v>2589.4</v>
      </c>
      <c r="H70" s="63" t="n">
        <f aca="false" ca="false" dt2D="false" dtr="false" t="normal">H71</f>
        <v>6140.4</v>
      </c>
      <c r="J70" s="22" t="n"/>
      <c r="K70" s="23" t="n"/>
      <c r="L70" s="24" t="n"/>
      <c r="M70" s="25" t="s"/>
      <c r="N70" s="26" t="n"/>
      <c r="O70" s="27" t="n"/>
      <c r="P70" s="28" t="s"/>
      <c r="Q70" s="29" t="n"/>
      <c r="R70" s="29" t="n"/>
      <c r="S70" s="29" t="n"/>
    </row>
    <row outlineLevel="0" r="71">
      <c r="A71" s="37" t="s">
        <v>83</v>
      </c>
      <c r="B71" s="38" t="n">
        <v>5</v>
      </c>
      <c r="C71" s="38" t="n">
        <v>1</v>
      </c>
      <c r="D71" s="39" t="s">
        <v>82</v>
      </c>
      <c r="E71" s="40" t="n">
        <v>410</v>
      </c>
      <c r="F71" s="64" t="n">
        <v>97331.6</v>
      </c>
      <c r="G71" s="64" t="n">
        <v>2589.4</v>
      </c>
      <c r="H71" s="64" t="n">
        <v>6140.4</v>
      </c>
      <c r="J71" s="43" t="n"/>
      <c r="K71" s="44" t="n"/>
      <c r="L71" s="45" t="n"/>
      <c r="M71" s="46" t="n"/>
      <c r="N71" s="47" t="n"/>
      <c r="O71" s="48" t="n"/>
      <c r="P71" s="49" t="n"/>
      <c r="Q71" s="50" t="n"/>
      <c r="R71" s="50" t="n"/>
      <c r="S71" s="50" t="n"/>
    </row>
    <row ht="47.25" outlineLevel="0" r="72">
      <c r="A72" s="30" t="s">
        <v>84</v>
      </c>
      <c r="B72" s="31" t="n">
        <v>10</v>
      </c>
      <c r="C72" s="31" t="n">
        <v>4</v>
      </c>
      <c r="D72" s="12" t="s">
        <v>85</v>
      </c>
      <c r="E72" s="32" t="n"/>
      <c r="F72" s="63" t="n">
        <f aca="false" ca="false" dt2D="false" dtr="false" t="normal">F73</f>
        <v>0</v>
      </c>
      <c r="G72" s="63" t="n">
        <f aca="false" ca="false" dt2D="false" dtr="false" t="normal">G73</f>
        <v>10830.3</v>
      </c>
      <c r="H72" s="63" t="n">
        <f aca="false" ca="false" dt2D="false" dtr="false" t="normal">H73</f>
        <v>0</v>
      </c>
      <c r="J72" s="22" t="n"/>
      <c r="K72" s="23" t="n"/>
      <c r="L72" s="24" t="n"/>
      <c r="M72" s="25" t="s"/>
      <c r="N72" s="26" t="n"/>
      <c r="O72" s="27" t="n"/>
      <c r="P72" s="28" t="s"/>
      <c r="Q72" s="29" t="n"/>
      <c r="R72" s="29" t="n"/>
      <c r="S72" s="29" t="n"/>
    </row>
    <row outlineLevel="0" r="73">
      <c r="A73" s="37" t="s">
        <v>83</v>
      </c>
      <c r="B73" s="38" t="n">
        <v>10</v>
      </c>
      <c r="C73" s="38" t="n">
        <v>4</v>
      </c>
      <c r="D73" s="39" t="s">
        <v>85</v>
      </c>
      <c r="E73" s="40" t="n">
        <v>410</v>
      </c>
      <c r="F73" s="64" t="n">
        <v>0</v>
      </c>
      <c r="G73" s="64" t="n">
        <v>10830.3</v>
      </c>
      <c r="H73" s="64" t="n">
        <v>0</v>
      </c>
      <c r="J73" s="43" t="n"/>
      <c r="K73" s="44" t="n"/>
      <c r="L73" s="45" t="n"/>
      <c r="M73" s="46" t="n"/>
      <c r="N73" s="47" t="n"/>
      <c r="O73" s="48" t="n"/>
      <c r="P73" s="49" t="n"/>
      <c r="Q73" s="50" t="n"/>
      <c r="R73" s="50" t="n"/>
      <c r="S73" s="50" t="n"/>
    </row>
    <row ht="31.5" outlineLevel="0" r="74">
      <c r="A74" s="17" t="s">
        <v>86</v>
      </c>
      <c r="B74" s="31" t="n">
        <v>5</v>
      </c>
      <c r="C74" s="31" t="n">
        <v>2</v>
      </c>
      <c r="D74" s="12" t="s">
        <v>87</v>
      </c>
      <c r="E74" s="65" t="n"/>
      <c r="F74" s="63" t="n">
        <f aca="false" ca="false" dt2D="false" dtr="false" t="normal">SUM(F75:F76)</f>
        <v>245096.4</v>
      </c>
      <c r="G74" s="63" t="n">
        <f aca="false" ca="false" dt2D="false" dtr="false" t="normal">SUM(G75:G76)</f>
        <v>184631.7</v>
      </c>
      <c r="H74" s="63" t="n">
        <f aca="false" ca="false" dt2D="false" dtr="false" t="normal">SUM(H75:H76)</f>
        <v>0</v>
      </c>
      <c r="J74" s="22" t="n"/>
      <c r="K74" s="23" t="n"/>
      <c r="L74" s="24" t="n"/>
      <c r="M74" s="25" t="s"/>
      <c r="N74" s="26" t="n"/>
      <c r="O74" s="27" t="n"/>
      <c r="P74" s="28" t="s"/>
      <c r="Q74" s="29" t="n"/>
      <c r="R74" s="29" t="n"/>
      <c r="S74" s="29" t="n"/>
    </row>
    <row ht="31.5" outlineLevel="0" r="75">
      <c r="A75" s="37" t="s">
        <v>88</v>
      </c>
      <c r="B75" s="38" t="n">
        <v>5</v>
      </c>
      <c r="C75" s="38" t="n">
        <v>2</v>
      </c>
      <c r="D75" s="39" t="s">
        <v>87</v>
      </c>
      <c r="E75" s="40" t="n">
        <v>410</v>
      </c>
      <c r="F75" s="64" t="n">
        <f aca="false" ca="false" dt2D="false" dtr="false" t="normal">54911+131336.4</f>
        <v>186247.4</v>
      </c>
      <c r="G75" s="64" t="n">
        <v>184631.7</v>
      </c>
      <c r="H75" s="64" t="n">
        <v>0</v>
      </c>
      <c r="J75" s="43" t="n"/>
      <c r="K75" s="44" t="n"/>
      <c r="L75" s="45" t="n"/>
      <c r="M75" s="46" t="n"/>
      <c r="N75" s="47" t="n"/>
      <c r="O75" s="48" t="n"/>
      <c r="P75" s="49" t="n"/>
      <c r="Q75" s="50" t="n"/>
      <c r="R75" s="50" t="n"/>
      <c r="S75" s="50" t="n"/>
    </row>
    <row ht="31.5" outlineLevel="0" r="76">
      <c r="A76" s="37" t="s">
        <v>89</v>
      </c>
      <c r="B76" s="38" t="n">
        <v>5</v>
      </c>
      <c r="C76" s="38" t="n">
        <v>2</v>
      </c>
      <c r="D76" s="39" t="s">
        <v>87</v>
      </c>
      <c r="E76" s="40" t="n">
        <v>410</v>
      </c>
      <c r="F76" s="64" t="n">
        <v>58849</v>
      </c>
      <c r="G76" s="64" t="n">
        <v>0</v>
      </c>
      <c r="H76" s="64" t="n">
        <v>0</v>
      </c>
      <c r="J76" s="22" t="n"/>
      <c r="K76" s="23" t="n"/>
      <c r="L76" s="24" t="n"/>
      <c r="M76" s="25" t="s"/>
      <c r="N76" s="26" t="n"/>
      <c r="O76" s="27" t="n"/>
      <c r="P76" s="28" t="s"/>
      <c r="Q76" s="29" t="n"/>
      <c r="R76" s="29" t="n"/>
      <c r="S76" s="29" t="n"/>
    </row>
    <row ht="47.25" outlineLevel="0" r="77">
      <c r="A77" s="30" t="s">
        <v>90</v>
      </c>
      <c r="B77" s="31" t="n">
        <v>11</v>
      </c>
      <c r="C77" s="31" t="n">
        <v>2</v>
      </c>
      <c r="D77" s="12" t="s">
        <v>91</v>
      </c>
      <c r="E77" s="32" t="n"/>
      <c r="F77" s="63" t="n">
        <f aca="false" ca="false" dt2D="false" dtr="false" t="normal">F78</f>
        <v>30000</v>
      </c>
      <c r="G77" s="63" t="n">
        <f aca="false" ca="false" dt2D="false" dtr="false" t="normal">G78</f>
        <v>0</v>
      </c>
      <c r="H77" s="63" t="n">
        <f aca="false" ca="false" dt2D="false" dtr="false" t="normal">H78</f>
        <v>0</v>
      </c>
      <c r="J77" s="43" t="n"/>
      <c r="K77" s="44" t="n"/>
      <c r="L77" s="45" t="n"/>
      <c r="M77" s="46" t="n"/>
      <c r="N77" s="47" t="n"/>
      <c r="O77" s="48" t="n"/>
      <c r="P77" s="49" t="n"/>
      <c r="Q77" s="50" t="n"/>
      <c r="R77" s="50" t="n"/>
      <c r="S77" s="50" t="n"/>
    </row>
    <row outlineLevel="0" r="78">
      <c r="A78" s="37" t="s">
        <v>83</v>
      </c>
      <c r="B78" s="38" t="n">
        <v>11</v>
      </c>
      <c r="C78" s="38" t="n">
        <v>2</v>
      </c>
      <c r="D78" s="39" t="s">
        <v>91</v>
      </c>
      <c r="E78" s="40" t="n">
        <v>410</v>
      </c>
      <c r="F78" s="64" t="n">
        <v>30000</v>
      </c>
      <c r="G78" s="64" t="n">
        <v>0</v>
      </c>
      <c r="H78" s="64" t="n">
        <v>0</v>
      </c>
      <c r="J78" s="22" t="n"/>
      <c r="K78" s="23" t="n"/>
      <c r="L78" s="24" t="n"/>
      <c r="M78" s="25" t="s"/>
      <c r="N78" s="26" t="n"/>
      <c r="O78" s="27" t="n"/>
      <c r="P78" s="28" t="s"/>
      <c r="Q78" s="29" t="n"/>
      <c r="R78" s="29" t="n"/>
      <c r="S78" s="29" t="n"/>
    </row>
    <row outlineLevel="0" r="79">
      <c r="A79" s="17" t="s">
        <v>92</v>
      </c>
      <c r="B79" s="31" t="n">
        <v>5</v>
      </c>
      <c r="C79" s="31" t="n">
        <v>1</v>
      </c>
      <c r="D79" s="12" t="s">
        <v>93</v>
      </c>
      <c r="E79" s="32" t="n"/>
      <c r="F79" s="63" t="n">
        <f aca="false" ca="false" dt2D="false" dtr="false" t="normal">F80</f>
        <v>0</v>
      </c>
      <c r="G79" s="63" t="n">
        <f aca="false" ca="false" dt2D="false" dtr="false" t="normal">G80</f>
        <v>8207.6</v>
      </c>
      <c r="H79" s="63" t="n">
        <f aca="false" ca="false" dt2D="false" dtr="false" t="normal">H80</f>
        <v>7997.2</v>
      </c>
      <c r="J79" s="43" t="n"/>
      <c r="K79" s="44" t="n"/>
      <c r="L79" s="45" t="n"/>
      <c r="M79" s="46" t="n"/>
      <c r="N79" s="47" t="n"/>
      <c r="O79" s="48" t="n"/>
      <c r="P79" s="49" t="n"/>
      <c r="Q79" s="50" t="n"/>
      <c r="R79" s="50" t="n"/>
      <c r="S79" s="50" t="n"/>
    </row>
    <row customFormat="true" ht="15.75" outlineLevel="0" r="80" s="10">
      <c r="A80" s="37" t="s">
        <v>83</v>
      </c>
      <c r="B80" s="38" t="n">
        <v>5</v>
      </c>
      <c r="C80" s="38" t="n">
        <v>1</v>
      </c>
      <c r="D80" s="39" t="s">
        <v>93</v>
      </c>
      <c r="E80" s="40" t="n">
        <v>410</v>
      </c>
      <c r="F80" s="64" t="n">
        <v>0</v>
      </c>
      <c r="G80" s="64" t="n">
        <v>8207.6</v>
      </c>
      <c r="H80" s="64" t="n">
        <v>7997.2</v>
      </c>
      <c r="J80" s="22" t="n"/>
      <c r="K80" s="23" t="n"/>
      <c r="L80" s="24" t="n"/>
      <c r="M80" s="25" t="s"/>
      <c r="N80" s="26" t="n"/>
      <c r="O80" s="27" t="n"/>
      <c r="P80" s="28" t="s"/>
      <c r="Q80" s="29" t="n"/>
      <c r="R80" s="29" t="n"/>
      <c r="S80" s="29" t="n"/>
      <c r="T80" s="51" t="n"/>
    </row>
    <row outlineLevel="0" r="81">
      <c r="A81" s="17" t="s">
        <v>94</v>
      </c>
      <c r="B81" s="31" t="n">
        <v>7</v>
      </c>
      <c r="C81" s="31" t="n">
        <v>1</v>
      </c>
      <c r="D81" s="12" t="s">
        <v>93</v>
      </c>
      <c r="E81" s="32" t="n"/>
      <c r="F81" s="63" t="n">
        <f aca="false" ca="false" dt2D="false" dtr="false" t="normal">F82</f>
        <v>145000</v>
      </c>
      <c r="G81" s="63" t="n">
        <f aca="false" ca="false" dt2D="false" dtr="false" t="normal">G82</f>
        <v>0</v>
      </c>
      <c r="H81" s="63" t="n">
        <f aca="false" ca="false" dt2D="false" dtr="false" t="normal">H82</f>
        <v>0</v>
      </c>
      <c r="J81" s="43" t="n"/>
      <c r="K81" s="44" t="n"/>
      <c r="L81" s="45" t="n"/>
      <c r="M81" s="46" t="n"/>
      <c r="N81" s="47" t="n"/>
      <c r="O81" s="48" t="n"/>
      <c r="P81" s="49" t="n"/>
      <c r="Q81" s="50" t="n"/>
      <c r="R81" s="50" t="n"/>
      <c r="S81" s="50" t="n"/>
    </row>
    <row ht="31.5" outlineLevel="0" r="82">
      <c r="A82" s="37" t="s">
        <v>95</v>
      </c>
      <c r="B82" s="38" t="n">
        <v>7</v>
      </c>
      <c r="C82" s="38" t="n">
        <v>1</v>
      </c>
      <c r="D82" s="39" t="s">
        <v>93</v>
      </c>
      <c r="E82" s="40" t="n">
        <v>410</v>
      </c>
      <c r="F82" s="64" t="n">
        <v>145000</v>
      </c>
      <c r="G82" s="64" t="n">
        <v>0</v>
      </c>
      <c r="H82" s="64" t="n">
        <v>0</v>
      </c>
      <c r="J82" s="22" t="n"/>
      <c r="K82" s="23" t="n"/>
      <c r="L82" s="24" t="n"/>
      <c r="M82" s="25" t="s"/>
      <c r="N82" s="26" t="n"/>
      <c r="O82" s="27" t="n"/>
      <c r="P82" s="28" t="s"/>
      <c r="Q82" s="29" t="n"/>
      <c r="R82" s="29" t="n"/>
      <c r="S82" s="29" t="n"/>
    </row>
    <row ht="63" outlineLevel="0" r="83">
      <c r="A83" s="30" t="s">
        <v>96</v>
      </c>
      <c r="B83" s="31" t="n">
        <v>5</v>
      </c>
      <c r="C83" s="31" t="n">
        <v>1</v>
      </c>
      <c r="D83" s="12" t="s">
        <v>97</v>
      </c>
      <c r="E83" s="32" t="n"/>
      <c r="F83" s="63" t="n">
        <f aca="false" ca="false" dt2D="false" dtr="false" t="normal">F84</f>
        <v>13665.7</v>
      </c>
      <c r="G83" s="63" t="n">
        <f aca="false" ca="false" dt2D="false" dtr="false" t="normal">G84</f>
        <v>11836.4</v>
      </c>
      <c r="H83" s="63" t="n">
        <f aca="false" ca="false" dt2D="false" dtr="false" t="normal">H84</f>
        <v>29591.1</v>
      </c>
      <c r="J83" s="43" t="n"/>
      <c r="K83" s="44" t="n"/>
      <c r="L83" s="45" t="n"/>
      <c r="M83" s="46" t="n"/>
      <c r="N83" s="47" t="n"/>
      <c r="O83" s="48" t="n"/>
      <c r="P83" s="49" t="n"/>
      <c r="Q83" s="50" t="n"/>
      <c r="R83" s="50" t="n"/>
      <c r="S83" s="50" t="n"/>
    </row>
    <row customHeight="true" ht="23.25" outlineLevel="0" r="84">
      <c r="A84" s="37" t="s">
        <v>83</v>
      </c>
      <c r="B84" s="38" t="n">
        <v>5</v>
      </c>
      <c r="C84" s="38" t="n">
        <v>1</v>
      </c>
      <c r="D84" s="39" t="s">
        <v>97</v>
      </c>
      <c r="E84" s="40" t="n">
        <v>410</v>
      </c>
      <c r="F84" s="64" t="n">
        <v>13665.7</v>
      </c>
      <c r="G84" s="64" t="n">
        <v>11836.4</v>
      </c>
      <c r="H84" s="64" t="n">
        <v>29591.1</v>
      </c>
      <c r="J84" s="22" t="n"/>
      <c r="K84" s="23" t="n"/>
      <c r="L84" s="24" t="n"/>
      <c r="M84" s="25" t="s"/>
      <c r="N84" s="26" t="n"/>
      <c r="O84" s="27" t="n"/>
      <c r="P84" s="28" t="s"/>
      <c r="Q84" s="29" t="n"/>
      <c r="R84" s="29" t="n"/>
      <c r="S84" s="29" t="n"/>
    </row>
    <row ht="31.5" outlineLevel="0" r="85">
      <c r="A85" s="30" t="s">
        <v>98</v>
      </c>
      <c r="B85" s="31" t="n">
        <v>5</v>
      </c>
      <c r="C85" s="31" t="n">
        <v>2</v>
      </c>
      <c r="D85" s="12" t="s">
        <v>99</v>
      </c>
      <c r="E85" s="65" t="n"/>
      <c r="F85" s="63" t="n">
        <f aca="false" ca="false" dt2D="false" dtr="false" t="normal">SUM(F86:F87)</f>
        <v>12899.8</v>
      </c>
      <c r="G85" s="63" t="n">
        <f aca="false" ca="false" dt2D="false" dtr="false" t="normal">SUM(G86:G87)</f>
        <v>9717.5</v>
      </c>
      <c r="H85" s="63" t="n">
        <f aca="false" ca="false" dt2D="false" dtr="false" t="normal">SUM(H86:H87)</f>
        <v>0</v>
      </c>
      <c r="J85" s="43" t="n"/>
      <c r="K85" s="44" t="n"/>
      <c r="L85" s="45" t="n"/>
      <c r="M85" s="46" t="n"/>
      <c r="N85" s="47" t="n"/>
      <c r="O85" s="48" t="n"/>
      <c r="P85" s="49" t="n"/>
      <c r="Q85" s="50" t="n"/>
      <c r="R85" s="50" t="n"/>
      <c r="S85" s="50" t="n"/>
    </row>
    <row ht="31.5" outlineLevel="0" r="86">
      <c r="A86" s="37" t="s">
        <v>88</v>
      </c>
      <c r="B86" s="38" t="n">
        <v>5</v>
      </c>
      <c r="C86" s="38" t="n">
        <v>2</v>
      </c>
      <c r="D86" s="39" t="s">
        <v>99</v>
      </c>
      <c r="E86" s="40" t="n">
        <v>410</v>
      </c>
      <c r="F86" s="64" t="n">
        <f aca="false" ca="false" dt2D="false" dtr="false" t="normal">2890+6912.4</f>
        <v>9802.4</v>
      </c>
      <c r="G86" s="64" t="n">
        <v>0</v>
      </c>
      <c r="H86" s="64" t="n">
        <v>0</v>
      </c>
      <c r="J86" s="22" t="n"/>
      <c r="K86" s="23" t="n"/>
      <c r="L86" s="24" t="n"/>
      <c r="M86" s="25" t="s"/>
      <c r="N86" s="26" t="n"/>
      <c r="O86" s="27" t="n"/>
      <c r="P86" s="28" t="s"/>
      <c r="Q86" s="29" t="n"/>
      <c r="R86" s="29" t="n"/>
      <c r="S86" s="29" t="n"/>
    </row>
    <row ht="31.5" outlineLevel="0" r="87">
      <c r="A87" s="37" t="s">
        <v>89</v>
      </c>
      <c r="B87" s="38" t="n">
        <v>5</v>
      </c>
      <c r="C87" s="38" t="n">
        <v>2</v>
      </c>
      <c r="D87" s="39" t="s">
        <v>99</v>
      </c>
      <c r="E87" s="40" t="n">
        <v>410</v>
      </c>
      <c r="F87" s="64" t="n">
        <v>3097.4</v>
      </c>
      <c r="G87" s="64" t="n">
        <v>9717.5</v>
      </c>
      <c r="H87" s="64" t="n">
        <v>0</v>
      </c>
      <c r="J87" s="43" t="n"/>
      <c r="K87" s="44" t="n"/>
      <c r="L87" s="45" t="n"/>
      <c r="M87" s="46" t="n"/>
      <c r="N87" s="47" t="n"/>
      <c r="O87" s="48" t="n"/>
      <c r="P87" s="49" t="n"/>
      <c r="Q87" s="50" t="n"/>
      <c r="R87" s="50" t="n"/>
      <c r="S87" s="50" t="n"/>
    </row>
    <row ht="78.75" outlineLevel="0" r="88">
      <c r="A88" s="30" t="s">
        <v>100</v>
      </c>
      <c r="B88" s="31" t="n">
        <v>11</v>
      </c>
      <c r="C88" s="31" t="n">
        <v>2</v>
      </c>
      <c r="D88" s="12" t="s">
        <v>101</v>
      </c>
      <c r="E88" s="32" t="n"/>
      <c r="F88" s="63" t="n">
        <f aca="false" ca="false" dt2D="false" dtr="false" t="normal">F89</f>
        <v>1578.9</v>
      </c>
      <c r="G88" s="63" t="n">
        <f aca="false" ca="false" dt2D="false" dtr="false" t="normal">G89</f>
        <v>0</v>
      </c>
      <c r="H88" s="63" t="n">
        <f aca="false" ca="false" dt2D="false" dtr="false" t="normal">H89</f>
        <v>0</v>
      </c>
      <c r="J88" s="22" t="n"/>
      <c r="K88" s="23" t="n"/>
      <c r="L88" s="24" t="n"/>
      <c r="M88" s="25" t="s"/>
      <c r="N88" s="26" t="n"/>
      <c r="O88" s="27" t="n"/>
      <c r="P88" s="28" t="s"/>
      <c r="Q88" s="29" t="n"/>
      <c r="R88" s="29" t="n"/>
      <c r="S88" s="29" t="n"/>
    </row>
    <row outlineLevel="0" r="89">
      <c r="A89" s="37" t="s">
        <v>83</v>
      </c>
      <c r="B89" s="38" t="n">
        <v>11</v>
      </c>
      <c r="C89" s="38" t="n">
        <v>2</v>
      </c>
      <c r="D89" s="39" t="s">
        <v>101</v>
      </c>
      <c r="E89" s="40" t="n"/>
      <c r="F89" s="64" t="n">
        <v>1578.9</v>
      </c>
      <c r="G89" s="64" t="n">
        <v>0</v>
      </c>
      <c r="H89" s="64" t="n">
        <v>0</v>
      </c>
      <c r="J89" s="43" t="n"/>
      <c r="K89" s="44" t="n"/>
      <c r="L89" s="45" t="n"/>
      <c r="M89" s="46" t="n"/>
      <c r="N89" s="47" t="n"/>
      <c r="O89" s="48" t="n"/>
      <c r="P89" s="49" t="n"/>
      <c r="Q89" s="50" t="n"/>
      <c r="R89" s="50" t="n"/>
      <c r="S89" s="50" t="n"/>
    </row>
    <row outlineLevel="0" r="90">
      <c r="A90" s="17" t="s">
        <v>92</v>
      </c>
      <c r="B90" s="31" t="n">
        <v>5</v>
      </c>
      <c r="C90" s="31" t="n">
        <v>1</v>
      </c>
      <c r="D90" s="12" t="s">
        <v>102</v>
      </c>
      <c r="E90" s="32" t="n"/>
      <c r="F90" s="63" t="n">
        <f aca="false" ca="false" dt2D="false" dtr="false" t="normal">F91</f>
        <v>0</v>
      </c>
      <c r="G90" s="63" t="n">
        <f aca="false" ca="false" dt2D="false" dtr="false" t="normal">G91</f>
        <v>432</v>
      </c>
      <c r="H90" s="63" t="n">
        <f aca="false" ca="false" dt2D="false" dtr="false" t="normal">H91</f>
        <v>420.9</v>
      </c>
    </row>
    <row outlineLevel="0" r="91">
      <c r="A91" s="37" t="s">
        <v>83</v>
      </c>
      <c r="B91" s="38" t="n">
        <v>5</v>
      </c>
      <c r="C91" s="38" t="n">
        <v>1</v>
      </c>
      <c r="D91" s="39" t="s">
        <v>102</v>
      </c>
      <c r="E91" s="40" t="n">
        <v>410</v>
      </c>
      <c r="F91" s="64" t="n">
        <v>0</v>
      </c>
      <c r="G91" s="64" t="n">
        <v>432</v>
      </c>
      <c r="H91" s="64" t="n">
        <v>420.9</v>
      </c>
    </row>
    <row ht="31.5" outlineLevel="0" r="92">
      <c r="A92" s="30" t="s">
        <v>103</v>
      </c>
      <c r="B92" s="31" t="n">
        <v>5</v>
      </c>
      <c r="C92" s="31" t="n">
        <v>2</v>
      </c>
      <c r="D92" s="12" t="s">
        <v>104</v>
      </c>
      <c r="E92" s="32" t="s">
        <v>18</v>
      </c>
      <c r="F92" s="63" t="n">
        <f aca="false" ca="false" dt2D="false" dtr="false" t="normal">F93</f>
        <v>7631.6</v>
      </c>
      <c r="G92" s="63" t="n">
        <f aca="false" ca="false" dt2D="false" dtr="false" t="normal">G93</f>
        <v>0</v>
      </c>
      <c r="H92" s="63" t="n">
        <f aca="false" ca="false" dt2D="false" dtr="false" t="normal">H93</f>
        <v>0</v>
      </c>
    </row>
    <row ht="31.5" outlineLevel="0" r="93">
      <c r="A93" s="37" t="s">
        <v>95</v>
      </c>
      <c r="B93" s="38" t="n">
        <v>5</v>
      </c>
      <c r="C93" s="38" t="n">
        <v>2</v>
      </c>
      <c r="D93" s="39" t="s">
        <v>104</v>
      </c>
      <c r="E93" s="40" t="n">
        <v>410</v>
      </c>
      <c r="F93" s="64" t="n">
        <v>7631.6</v>
      </c>
      <c r="G93" s="64" t="n">
        <v>0</v>
      </c>
      <c r="H93" s="64" t="n">
        <v>0</v>
      </c>
    </row>
    <row ht="78.75" outlineLevel="0" r="94">
      <c r="A94" s="30" t="s">
        <v>105</v>
      </c>
      <c r="B94" s="31" t="n">
        <v>5</v>
      </c>
      <c r="C94" s="31" t="n">
        <v>2</v>
      </c>
      <c r="D94" s="12" t="s">
        <v>106</v>
      </c>
      <c r="E94" s="32" t="n"/>
      <c r="F94" s="63" t="n">
        <f aca="false" ca="false" dt2D="false" dtr="false" t="normal">F95</f>
        <v>789.5</v>
      </c>
      <c r="G94" s="63" t="n">
        <f aca="false" ca="false" dt2D="false" dtr="false" t="normal">G95</f>
        <v>5915.8</v>
      </c>
      <c r="H94" s="63" t="n">
        <f aca="false" ca="false" dt2D="false" dtr="false" t="normal">H95</f>
        <v>0</v>
      </c>
    </row>
    <row ht="47.25" outlineLevel="0" r="95">
      <c r="A95" s="37" t="s">
        <v>80</v>
      </c>
      <c r="B95" s="38" t="n">
        <v>5</v>
      </c>
      <c r="C95" s="38" t="n">
        <v>2</v>
      </c>
      <c r="D95" s="39" t="s">
        <v>106</v>
      </c>
      <c r="E95" s="40" t="n">
        <v>410</v>
      </c>
      <c r="F95" s="64" t="n">
        <v>789.5</v>
      </c>
      <c r="G95" s="64" t="n">
        <v>5915.8</v>
      </c>
      <c r="H95" s="64" t="n">
        <v>0</v>
      </c>
    </row>
    <row outlineLevel="0" r="96">
      <c r="A96" s="66" t="n"/>
      <c r="B96" s="67" t="n"/>
      <c r="C96" s="67" t="n"/>
      <c r="D96" s="68" t="n"/>
      <c r="E96" s="69" t="n"/>
      <c r="F96" s="70" t="n"/>
      <c r="G96" s="70" t="n"/>
      <c r="H96" s="70" t="n"/>
    </row>
    <row outlineLevel="0" r="97">
      <c r="A97" s="66" t="n"/>
      <c r="B97" s="67" t="n"/>
      <c r="C97" s="67" t="n"/>
      <c r="D97" s="68" t="n"/>
      <c r="E97" s="69" t="n"/>
      <c r="F97" s="70" t="n"/>
      <c r="G97" s="70" t="n"/>
      <c r="H97" s="70" t="n"/>
    </row>
    <row outlineLevel="0" r="98">
      <c r="A98" s="9" t="s">
        <v>107</v>
      </c>
      <c r="B98" s="9" t="s"/>
      <c r="C98" s="9" t="s"/>
      <c r="D98" s="9" t="s"/>
      <c r="E98" s="9" t="s"/>
      <c r="F98" s="9" t="s"/>
      <c r="G98" s="9" t="s"/>
      <c r="H98" s="9" t="s"/>
    </row>
  </sheetData>
  <autoFilter ref="A12:I95"/>
  <mergeCells count="43">
    <mergeCell ref="L84:M84"/>
    <mergeCell ref="L82:M82"/>
    <mergeCell ref="L80:M80"/>
    <mergeCell ref="L78:M78"/>
    <mergeCell ref="L76:M76"/>
    <mergeCell ref="L74:M74"/>
    <mergeCell ref="L72:M72"/>
    <mergeCell ref="L70:M70"/>
    <mergeCell ref="L68:M68"/>
    <mergeCell ref="L66:M66"/>
    <mergeCell ref="L64:M64"/>
    <mergeCell ref="L62:M62"/>
    <mergeCell ref="A98:H98"/>
    <mergeCell ref="O88:P88"/>
    <mergeCell ref="L86:M86"/>
    <mergeCell ref="L88:M88"/>
    <mergeCell ref="O86:P86"/>
    <mergeCell ref="O84:P84"/>
    <mergeCell ref="O82:P82"/>
    <mergeCell ref="O80:P80"/>
    <mergeCell ref="O78:P78"/>
    <mergeCell ref="O76:P76"/>
    <mergeCell ref="O74:P74"/>
    <mergeCell ref="O72:P72"/>
    <mergeCell ref="O70:P70"/>
    <mergeCell ref="O68:P68"/>
    <mergeCell ref="O66:P66"/>
    <mergeCell ref="O64:P64"/>
    <mergeCell ref="O62:P62"/>
    <mergeCell ref="L13:M13"/>
    <mergeCell ref="L15:M15"/>
    <mergeCell ref="L29:M29"/>
    <mergeCell ref="L34:M34"/>
    <mergeCell ref="L37:M37"/>
    <mergeCell ref="F2:H2"/>
    <mergeCell ref="D5:H5"/>
    <mergeCell ref="A8:H8"/>
    <mergeCell ref="D3:H3"/>
    <mergeCell ref="O13:P13"/>
    <mergeCell ref="O15:P15"/>
    <mergeCell ref="O34:P34"/>
    <mergeCell ref="O37:P37"/>
    <mergeCell ref="O29:P29"/>
  </mergeCells>
  <pageMargins bottom="0.511811017990112" footer="0.275590538978577" header="0.511811017990112" left="0.590551137924194" right="0.393700778484344" top="0.62992125749588"/>
  <pageSetup fitToHeight="0" fitToWidth="1" orientation="portrait" paperHeight="297mm" paperSize="9" paperWidth="210mm" scale="100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2023-12-22T07:07:34Z</dcterms:modified>
</cp:coreProperties>
</file>